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FF9" lockStructure="1"/>
  <bookViews>
    <workbookView xWindow="-20" yWindow="210" windowWidth="18480" windowHeight="11020"/>
  </bookViews>
  <sheets>
    <sheet name="Budget EN" sheetId="1" r:id="rId1"/>
  </sheets>
  <definedNames>
    <definedName name="_xlnm.Print_Area" localSheetId="0">'Budget EN'!$A$1:$H$93</definedName>
  </definedNames>
  <calcPr calcId="162913"/>
</workbook>
</file>

<file path=xl/calcChain.xml><?xml version="1.0" encoding="utf-8"?>
<calcChain xmlns="http://schemas.openxmlformats.org/spreadsheetml/2006/main">
  <c r="G55" i="1" l="1"/>
  <c r="F10" i="1" l="1"/>
  <c r="F21" i="1" l="1"/>
  <c r="G9" i="1" s="1"/>
  <c r="F33" i="1"/>
  <c r="F44" i="1"/>
  <c r="G32" i="1" l="1"/>
  <c r="G61" i="1" s="1"/>
  <c r="E66" i="1" s="1"/>
  <c r="H9" i="1" l="1"/>
  <c r="G65" i="1"/>
  <c r="E80" i="1" s="1"/>
  <c r="E63" i="1"/>
  <c r="H63" i="1" s="1"/>
  <c r="F78" i="1" l="1"/>
  <c r="F74" i="1"/>
  <c r="F76" i="1"/>
  <c r="F72" i="1"/>
  <c r="F80" i="1" l="1"/>
  <c r="G80" i="1" s="1"/>
</calcChain>
</file>

<file path=xl/sharedStrings.xml><?xml version="1.0" encoding="utf-8"?>
<sst xmlns="http://schemas.openxmlformats.org/spreadsheetml/2006/main" count="133" uniqueCount="101">
  <si>
    <t xml:space="preserve"> </t>
  </si>
  <si>
    <t>ESTIMATED DISTRIBUTION BUDGET</t>
  </si>
  <si>
    <t>€</t>
  </si>
  <si>
    <t>1.</t>
  </si>
  <si>
    <t>1.1.</t>
  </si>
  <si>
    <t>1.2.</t>
  </si>
  <si>
    <t>2.</t>
  </si>
  <si>
    <t>2.1.</t>
  </si>
  <si>
    <t>3.</t>
  </si>
  <si>
    <t>3.1.</t>
  </si>
  <si>
    <t>3.2.</t>
  </si>
  <si>
    <t>TOTAL DIRECT DISTRIBUTION COSTS 1+2+3</t>
  </si>
  <si>
    <t>OTHER COSTS</t>
  </si>
  <si>
    <t>FINANCING PLAN</t>
  </si>
  <si>
    <t>%</t>
  </si>
  <si>
    <t>TOTAL DISTRIBUTION BUDGET</t>
  </si>
  <si>
    <t>TOTAL</t>
  </si>
  <si>
    <t>Contribution financed by the Distributor</t>
  </si>
  <si>
    <t>1. Heading</t>
  </si>
  <si>
    <t>2.2.</t>
  </si>
  <si>
    <t xml:space="preserve">Total heading  in €                                </t>
  </si>
  <si>
    <t>Distributor:</t>
  </si>
  <si>
    <t>PIC code:</t>
  </si>
  <si>
    <t>(=  TOTAL DISTRIBUTION BUDGET)</t>
  </si>
  <si>
    <r>
      <t xml:space="preserve">Indirect costs        </t>
    </r>
    <r>
      <rPr>
        <sz val="10"/>
        <rFont val="Arial"/>
        <family val="2"/>
      </rPr>
      <t xml:space="preserve">                                       </t>
    </r>
  </si>
  <si>
    <t>Co-production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</si>
  <si>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</si>
  <si>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</si>
  <si>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</si>
  <si>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</si>
  <si>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</si>
  <si>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</si>
  <si>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</si>
  <si>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</si>
  <si>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</si>
  <si>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</si>
  <si>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Heading</t>
  </si>
  <si>
    <t>Sub-heading</t>
  </si>
  <si>
    <t>Film 1</t>
  </si>
  <si>
    <t>Film 2</t>
  </si>
  <si>
    <t>Film 3</t>
  </si>
  <si>
    <t>Film 4</t>
  </si>
  <si>
    <t>Film 5</t>
  </si>
  <si>
    <t>Film 6</t>
  </si>
  <si>
    <t>Film 7</t>
  </si>
  <si>
    <t>Film 8</t>
  </si>
  <si>
    <t>Film 9</t>
  </si>
  <si>
    <t>Film 10</t>
  </si>
  <si>
    <t xml:space="preserve"> Minimum guarantee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</si>
  <si>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</si>
  <si>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</si>
  <si>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</si>
  <si>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</si>
  <si>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</si>
  <si>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</si>
  <si>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</si>
  <si>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</si>
  <si>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</si>
  <si>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</si>
  <si>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RELEASE COSTS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</si>
  <si>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</si>
  <si>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</si>
  <si>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</si>
  <si>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</si>
  <si>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</si>
  <si>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</si>
  <si>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</si>
  <si>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</si>
  <si>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</si>
  <si>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</si>
  <si>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 xml:space="preserve">Advertising &amp; Promotion costs </t>
  </si>
  <si>
    <t>Optical &amp; digital costs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</si>
  <si>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</si>
  <si>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</si>
  <si>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</si>
  <si>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</si>
  <si>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</si>
  <si>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</si>
  <si>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</si>
  <si>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</si>
  <si>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</si>
  <si>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</si>
  <si>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Total Sub-heading 
in €</t>
  </si>
  <si>
    <t>Category of costs</t>
  </si>
  <si>
    <t>Cost in €</t>
  </si>
  <si>
    <r>
      <rPr>
        <b/>
        <sz val="11"/>
        <rFont val="Arial"/>
        <family val="2"/>
      </rPr>
      <t>Explanatory note</t>
    </r>
    <r>
      <rPr>
        <sz val="11"/>
        <rFont val="Arial"/>
        <family val="2"/>
      </rPr>
      <t xml:space="preserve">
The estimated budget and the final report have to be presented in exactly the same way and structured as follows:</t>
    </r>
  </si>
  <si>
    <r>
      <rPr>
        <b/>
        <sz val="11"/>
        <rFont val="Arial"/>
        <family val="2"/>
      </rPr>
      <t>Heading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(level to verify the transfers allowed)</t>
    </r>
  </si>
  <si>
    <r>
      <rPr>
        <b/>
        <sz val="11"/>
        <rFont val="Arial"/>
        <family val="2"/>
      </rPr>
      <t xml:space="preserve">Sub-heading </t>
    </r>
    <r>
      <rPr>
        <i/>
        <sz val="11"/>
        <rFont val="Arial"/>
        <family val="2"/>
      </rPr>
      <t>(expense category)</t>
    </r>
  </si>
  <si>
    <t>1.1.1.</t>
  </si>
  <si>
    <r>
      <rPr>
        <b/>
        <sz val="11"/>
        <rFont val="Arial"/>
        <family val="2"/>
      </rPr>
      <t xml:space="preserve">Item </t>
    </r>
    <r>
      <rPr>
        <i/>
        <sz val="11"/>
        <rFont val="Arial"/>
        <family val="2"/>
      </rPr>
      <t>(expense level)</t>
    </r>
  </si>
  <si>
    <t>To avoid rejection of expenses when submitting the final report, the rule described below must be respected when carrying out the action.</t>
  </si>
  <si>
    <t>Additional headings (where no amount initially forecast) can be added after prior approval by the Agency by amendment to the initial estimated budget.</t>
  </si>
  <si>
    <r>
      <t>Audit Fees</t>
    </r>
    <r>
      <rPr>
        <b/>
        <sz val="10"/>
        <color rgb="FFFF0000"/>
        <rFont val="Arial"/>
        <family val="2"/>
      </rPr>
      <t xml:space="preserve"> (</t>
    </r>
    <r>
      <rPr>
        <b/>
        <i/>
        <sz val="10"/>
        <color rgb="FFFF0000"/>
        <rFont val="Arial"/>
        <family val="2"/>
      </rPr>
      <t>only if MEDIA contribution &gt;60.000€)</t>
    </r>
  </si>
  <si>
    <t>Max. 7% of total direct costs:</t>
  </si>
  <si>
    <r>
      <t xml:space="preserve">Booking and Billing </t>
    </r>
    <r>
      <rPr>
        <b/>
        <i/>
        <sz val="9"/>
        <color rgb="FFFF0000"/>
        <rFont val="Arial"/>
        <family val="2"/>
      </rPr>
      <t>(related to costs under Heading 2. above)</t>
    </r>
  </si>
  <si>
    <r>
      <t xml:space="preserve">Contribution requested from the MEDIA sub-programme </t>
    </r>
    <r>
      <rPr>
        <b/>
        <sz val="10"/>
        <color rgb="FFFF0000"/>
        <rFont val="Arial"/>
        <family val="2"/>
      </rPr>
      <t>(Max. 60%)</t>
    </r>
  </si>
  <si>
    <t>FILM FINANCING (Max. 75% of the total direct distribution costs)</t>
  </si>
  <si>
    <t>Distribution territory</t>
  </si>
  <si>
    <r>
      <t xml:space="preserve">Other public support </t>
    </r>
    <r>
      <rPr>
        <i/>
        <sz val="10"/>
        <rFont val="Arial"/>
        <family val="2"/>
      </rPr>
      <t>(for the films declared above)</t>
    </r>
    <r>
      <rPr>
        <b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please specify</t>
    </r>
    <r>
      <rPr>
        <b/>
        <sz val="10"/>
        <rFont val="Arial"/>
        <family val="2"/>
      </rPr>
      <t>:</t>
    </r>
  </si>
  <si>
    <r>
      <t xml:space="preserve">Other support requested from the EU </t>
    </r>
    <r>
      <rPr>
        <i/>
        <sz val="10"/>
        <rFont val="Arial"/>
        <family val="2"/>
      </rPr>
      <t xml:space="preserve">(see note below*) </t>
    </r>
    <r>
      <rPr>
        <i/>
        <u/>
        <sz val="10"/>
        <rFont val="Arial"/>
        <family val="2"/>
      </rPr>
      <t>please specify</t>
    </r>
    <r>
      <rPr>
        <i/>
        <sz val="10"/>
        <rFont val="Arial"/>
        <family val="2"/>
      </rPr>
      <t>:</t>
    </r>
  </si>
  <si>
    <r>
      <t xml:space="preserve">*In this space you must declare any funds that you have received or requested from other actions of the MEDIA programme or from Eurimages, </t>
    </r>
    <r>
      <rPr>
        <u/>
        <sz val="11"/>
        <rFont val="Arial"/>
        <family val="2"/>
      </rPr>
      <t>for the co-production, acquisition or distribution of the films declared above</t>
    </r>
    <r>
      <rPr>
        <sz val="11"/>
        <rFont val="Arial"/>
        <family val="2"/>
      </rPr>
      <t>. Indirect support (as a third party for instance) must also be declared in this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</si>
</sst>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  <family val="2"/>
    </font>
    <font>
      <sz val="10"/>
      <name val="Genev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Verdana"/>
      <family val="2"/>
    </font>
    <font>
      <sz val="10"/>
      <color indexed="10"/>
      <name val="Geneva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i/>
      <u/>
      <sz val="10"/>
      <name val="Arial"/>
      <family val="2"/>
    </font>
    <font>
      <b/>
      <sz val="11"/>
      <color indexed="10"/>
      <name val="Times New Roman"/>
      <family val="1"/>
    </font>
    <font>
      <u/>
      <sz val="11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5" fillId="0" borderId="31" xfId="0" applyFont="1" applyBorder="1" applyAlignment="1" applyProtection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</xf>
    <xf numFmtId="3" fontId="5" fillId="0" borderId="14" xfId="0" applyNumberFormat="1" applyFont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3" fontId="11" fillId="0" borderId="0" xfId="0" applyNumberFormat="1" applyFont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Continuous" vertical="center"/>
    </xf>
    <xf numFmtId="3" fontId="12" fillId="0" borderId="0" xfId="0" applyNumberFormat="1" applyFont="1" applyAlignment="1" applyProtection="1">
      <alignment horizontal="centerContinuous" vertical="center"/>
    </xf>
    <xf numFmtId="3" fontId="13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3" borderId="32" xfId="0" applyFont="1" applyFill="1" applyBorder="1" applyAlignment="1" applyProtection="1">
      <alignment horizontal="center" vertical="center"/>
    </xf>
    <xf numFmtId="3" fontId="20" fillId="3" borderId="1" xfId="0" applyNumberFormat="1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6" fillId="2" borderId="35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10" fontId="5" fillId="3" borderId="15" xfId="0" applyNumberFormat="1" applyFont="1" applyFill="1" applyBorder="1" applyAlignment="1" applyProtection="1">
      <alignment vertical="center"/>
    </xf>
    <xf numFmtId="3" fontId="16" fillId="0" borderId="0" xfId="0" applyNumberFormat="1" applyFont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3" fontId="3" fillId="4" borderId="17" xfId="0" applyNumberFormat="1" applyFont="1" applyFill="1" applyBorder="1" applyAlignment="1" applyProtection="1">
      <alignment vertical="center"/>
    </xf>
    <xf numFmtId="3" fontId="5" fillId="4" borderId="15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3" fillId="4" borderId="18" xfId="0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vertical="center"/>
    </xf>
    <xf numFmtId="3" fontId="5" fillId="4" borderId="20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3" fontId="2" fillId="3" borderId="29" xfId="0" applyNumberFormat="1" applyFont="1" applyFill="1" applyBorder="1" applyAlignment="1" applyProtection="1">
      <alignment vertical="center"/>
    </xf>
    <xf numFmtId="10" fontId="5" fillId="3" borderId="3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9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" fontId="21" fillId="0" borderId="0" xfId="0" applyNumberFormat="1" applyFont="1" applyFill="1" applyAlignment="1" applyProtection="1">
      <alignment horizontal="left" vertical="center"/>
    </xf>
    <xf numFmtId="3" fontId="23" fillId="2" borderId="37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vertical="center"/>
    </xf>
    <xf numFmtId="3" fontId="9" fillId="0" borderId="2" xfId="0" applyNumberFormat="1" applyFont="1" applyBorder="1" applyAlignment="1" applyProtection="1">
      <alignment horizontal="right" vertical="center"/>
    </xf>
    <xf numFmtId="3" fontId="14" fillId="0" borderId="4" xfId="0" applyNumberFormat="1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3" fontId="3" fillId="0" borderId="25" xfId="0" applyNumberFormat="1" applyFont="1" applyBorder="1" applyAlignment="1" applyProtection="1">
      <alignment vertical="center"/>
    </xf>
    <xf numFmtId="0" fontId="5" fillId="0" borderId="36" xfId="0" applyFont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27" fillId="0" borderId="34" xfId="0" applyFont="1" applyBorder="1" applyAlignment="1" applyProtection="1">
      <alignment horizontal="center" vertical="center" wrapText="1"/>
    </xf>
    <xf numFmtId="4" fontId="25" fillId="3" borderId="1" xfId="0" applyNumberFormat="1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0" fontId="19" fillId="3" borderId="32" xfId="0" applyFont="1" applyFill="1" applyBorder="1" applyAlignment="1" applyProtection="1">
      <alignment vertical="center"/>
    </xf>
    <xf numFmtId="3" fontId="17" fillId="3" borderId="15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vertical="center"/>
    </xf>
    <xf numFmtId="3" fontId="3" fillId="4" borderId="15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horizontal="center" vertical="center"/>
    </xf>
    <xf numFmtId="3" fontId="5" fillId="3" borderId="15" xfId="0" applyNumberFormat="1" applyFont="1" applyFill="1" applyBorder="1" applyAlignment="1" applyProtection="1">
      <alignment horizontal="center" vertical="center"/>
    </xf>
    <xf numFmtId="3" fontId="5" fillId="4" borderId="15" xfId="0" applyNumberFormat="1" applyFont="1" applyFill="1" applyBorder="1" applyAlignment="1" applyProtection="1">
      <alignment horizontal="center" vertical="center"/>
    </xf>
    <xf numFmtId="3" fontId="4" fillId="0" borderId="44" xfId="0" applyNumberFormat="1" applyFont="1" applyBorder="1" applyAlignment="1" applyProtection="1">
      <alignment vertical="center"/>
    </xf>
    <xf numFmtId="0" fontId="5" fillId="3" borderId="32" xfId="0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29" fillId="0" borderId="16" xfId="0" applyFont="1" applyBorder="1" applyProtection="1"/>
    <xf numFmtId="0" fontId="28" fillId="0" borderId="0" xfId="0" applyFont="1" applyBorder="1" applyProtection="1"/>
    <xf numFmtId="3" fontId="28" fillId="0" borderId="0" xfId="0" applyNumberFormat="1" applyFont="1" applyBorder="1" applyProtection="1"/>
    <xf numFmtId="3" fontId="28" fillId="0" borderId="44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vertical="center"/>
    </xf>
    <xf numFmtId="4" fontId="5" fillId="3" borderId="25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horizontal="right" vertical="center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0" fontId="0" fillId="6" borderId="23" xfId="0" applyFill="1" applyBorder="1" applyAlignment="1" applyProtection="1">
      <alignment vertical="center"/>
      <protection locked="0"/>
    </xf>
    <xf numFmtId="3" fontId="7" fillId="6" borderId="25" xfId="0" applyNumberFormat="1" applyFont="1" applyFill="1" applyBorder="1" applyAlignment="1" applyProtection="1">
      <alignment vertical="center"/>
      <protection locked="0"/>
    </xf>
    <xf numFmtId="3" fontId="5" fillId="3" borderId="39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vertical="center"/>
    </xf>
    <xf numFmtId="3" fontId="7" fillId="6" borderId="1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0" fontId="3" fillId="4" borderId="17" xfId="0" applyNumberFormat="1" applyFont="1" applyFill="1" applyBorder="1" applyAlignment="1" applyProtection="1">
      <alignment vertical="center"/>
    </xf>
    <xf numFmtId="0" fontId="5" fillId="4" borderId="15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vertical="center" wrapText="1"/>
    </xf>
    <xf numFmtId="0" fontId="6" fillId="2" borderId="25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3" fontId="5" fillId="3" borderId="25" xfId="0" applyNumberFormat="1" applyFont="1" applyFill="1" applyBorder="1" applyAlignment="1" applyProtection="1">
      <alignment horizontal="left" vertical="center" wrapText="1"/>
    </xf>
    <xf numFmtId="3" fontId="5" fillId="3" borderId="18" xfId="0" applyNumberFormat="1" applyFont="1" applyFill="1" applyBorder="1" applyAlignment="1" applyProtection="1">
      <alignment horizontal="left" vertical="center" wrapText="1"/>
    </xf>
    <xf numFmtId="3" fontId="5" fillId="3" borderId="23" xfId="0" applyNumberFormat="1" applyFont="1" applyFill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indent="18"/>
    </xf>
    <xf numFmtId="0" fontId="18" fillId="0" borderId="8" xfId="0" applyFont="1" applyBorder="1" applyAlignment="1" applyProtection="1">
      <alignment horizontal="left" vertical="center" indent="18"/>
    </xf>
    <xf numFmtId="0" fontId="18" fillId="0" borderId="9" xfId="0" applyFont="1" applyBorder="1" applyAlignment="1" applyProtection="1">
      <alignment horizontal="left" vertical="center" indent="18"/>
    </xf>
    <xf numFmtId="0" fontId="12" fillId="6" borderId="42" xfId="0" applyFont="1" applyFill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39" xfId="0" applyFont="1" applyFill="1" applyBorder="1" applyAlignment="1" applyProtection="1">
      <alignment horizontal="center" vertical="center"/>
      <protection locked="0"/>
    </xf>
    <xf numFmtId="0" fontId="12" fillId="6" borderId="33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2" fillId="6" borderId="38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right" vertical="center"/>
    </xf>
    <xf numFmtId="0" fontId="5" fillId="0" borderId="41" xfId="0" applyFont="1" applyBorder="1" applyAlignment="1" applyProtection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2" borderId="27" xfId="0" applyFont="1" applyFill="1" applyBorder="1" applyAlignment="1" applyProtection="1">
      <alignment horizontal="left" vertical="center" wrapText="1"/>
    </xf>
    <xf numFmtId="0" fontId="23" fillId="2" borderId="28" xfId="0" applyFont="1" applyFill="1" applyBorder="1" applyAlignment="1" applyProtection="1">
      <alignment horizontal="left" vertical="center" wrapText="1"/>
    </xf>
    <xf numFmtId="0" fontId="28" fillId="0" borderId="16" xfId="0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left" vertical="top" wrapText="1"/>
    </xf>
    <xf numFmtId="0" fontId="28" fillId="0" borderId="44" xfId="0" applyFont="1" applyBorder="1" applyAlignment="1" applyProtection="1">
      <alignment horizontal="left" vertical="top" wrapText="1"/>
    </xf>
    <xf numFmtId="0" fontId="26" fillId="3" borderId="25" xfId="0" applyFont="1" applyFill="1" applyBorder="1" applyAlignment="1" applyProtection="1">
      <alignment horizontal="left" vertical="center" wrapText="1"/>
    </xf>
    <xf numFmtId="0" fontId="26" fillId="3" borderId="23" xfId="0" applyFont="1" applyFill="1" applyBorder="1" applyAlignment="1" applyProtection="1">
      <alignment horizontal="left" vertical="center" wrapText="1"/>
    </xf>
    <xf numFmtId="0" fontId="28" fillId="0" borderId="16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44" xfId="0" applyFont="1" applyBorder="1" applyAlignment="1" applyProtection="1">
      <alignment horizontal="left" vertical="center" wrapText="1"/>
    </xf>
    <xf numFmtId="0" fontId="28" fillId="0" borderId="10" xfId="0" applyFont="1" applyBorder="1" applyAlignment="1" applyProtection="1">
      <alignment horizontal="center" vertical="top" wrapText="1"/>
    </xf>
    <xf numFmtId="0" fontId="28" fillId="0" borderId="11" xfId="0" applyFont="1" applyBorder="1" applyAlignment="1" applyProtection="1">
      <alignment horizontal="center" vertical="top" wrapText="1"/>
    </xf>
    <xf numFmtId="0" fontId="28" fillId="0" borderId="45" xfId="0" applyFont="1" applyBorder="1" applyAlignment="1" applyProtection="1">
      <alignment horizontal="center" vertical="top" wrapText="1"/>
    </xf>
    <xf numFmtId="0" fontId="28" fillId="0" borderId="16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28" fillId="0" borderId="44" xfId="0" applyFont="1" applyBorder="1" applyAlignment="1" applyProtection="1">
      <alignment horizontal="left" wrapText="1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23" xfId="0" applyFont="1" applyFill="1" applyBorder="1" applyAlignment="1" applyProtection="1">
      <alignment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</xf>
  </cellXfs>
  <cellStyles count="2">
    <cellStyle name="Normal 2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7"/>
  <sheetViews>
    <sheetView tabSelected="1" topLeftCell="A37" zoomScale="90" zoomScaleNormal="90" zoomScalePageLayoutView="80" workbookViewId="0">
      <selection activeCell="E52" sqref="E52"/>
    </sheetView>
  </sheetViews>
  <sheetFormatPr defaultColWidth="3.54296875" defaultRowHeight="15.5"/>
  <cols>
    <col min="1" max="2" width="13.81640625" style="68" customWidth="1"/>
    <col min="3" max="3" width="20.81640625" style="9" customWidth="1"/>
    <col min="4" max="4" width="21.453125" style="9" customWidth="1"/>
    <col min="5" max="5" width="12.7265625" style="9" customWidth="1"/>
    <col min="6" max="6" width="14.54296875" style="10" customWidth="1"/>
    <col min="7" max="7" width="16.1796875" style="10" customWidth="1"/>
    <col min="8" max="8" width="31" style="9" customWidth="1"/>
    <col min="9" max="16384" width="3.54296875" style="9"/>
  </cols>
  <sheetData>
    <row r="1" spans="1:8" ht="16" thickBot="1">
      <c r="A1" s="5"/>
      <c r="B1" s="5"/>
      <c r="C1" s="6"/>
      <c r="D1" s="6"/>
      <c r="E1" s="6"/>
      <c r="F1" s="7"/>
      <c r="G1" s="8"/>
    </row>
    <row r="2" spans="1:8" ht="20.5" thickBot="1">
      <c r="A2" s="149" t="s">
        <v>1</v>
      </c>
      <c r="B2" s="150"/>
      <c r="C2" s="150"/>
      <c r="D2" s="150"/>
      <c r="E2" s="150"/>
      <c r="F2" s="150"/>
      <c r="G2" s="151"/>
    </row>
    <row r="3" spans="1:8" ht="16" thickBot="1">
      <c r="A3" s="11"/>
      <c r="B3" s="11"/>
      <c r="C3" s="12"/>
      <c r="D3" s="12"/>
      <c r="E3" s="12"/>
      <c r="F3" s="13"/>
      <c r="G3" s="14"/>
    </row>
    <row r="4" spans="1:8">
      <c r="A4" s="163" t="s">
        <v>21</v>
      </c>
      <c r="B4" s="164"/>
      <c r="C4" s="164"/>
      <c r="D4" s="158"/>
      <c r="E4" s="159"/>
      <c r="F4" s="159"/>
      <c r="G4" s="160"/>
    </row>
    <row r="5" spans="1:8">
      <c r="A5" s="161" t="s">
        <v>22</v>
      </c>
      <c r="B5" s="162"/>
      <c r="C5" s="162"/>
      <c r="D5" s="155"/>
      <c r="E5" s="156"/>
      <c r="F5" s="156"/>
      <c r="G5" s="157"/>
    </row>
    <row r="6" spans="1:8" ht="16" thickBot="1">
      <c r="A6" s="165" t="s">
        <v>97</v>
      </c>
      <c r="B6" s="166"/>
      <c r="C6" s="166"/>
      <c r="D6" s="152"/>
      <c r="E6" s="153"/>
      <c r="F6" s="153"/>
      <c r="G6" s="154"/>
    </row>
    <row r="7" spans="1:8" ht="16" thickBot="1">
      <c r="A7" s="6" t="s">
        <v>0</v>
      </c>
      <c r="B7" s="6"/>
      <c r="C7" s="6"/>
      <c r="D7" s="6"/>
      <c r="E7" s="15"/>
      <c r="F7" s="7"/>
      <c r="G7" s="8"/>
    </row>
    <row r="8" spans="1:8" ht="41.25" customHeight="1">
      <c r="A8" s="1" t="s">
        <v>36</v>
      </c>
      <c r="B8" s="78" t="s">
        <v>37</v>
      </c>
      <c r="C8" s="137" t="s">
        <v>83</v>
      </c>
      <c r="D8" s="138"/>
      <c r="E8" s="95" t="s">
        <v>84</v>
      </c>
      <c r="F8" s="2" t="s">
        <v>82</v>
      </c>
      <c r="G8" s="3" t="s">
        <v>20</v>
      </c>
    </row>
    <row r="9" spans="1:8" s="19" customFormat="1" ht="17.25" customHeight="1">
      <c r="A9" s="4" t="s">
        <v>3</v>
      </c>
      <c r="B9" s="79"/>
      <c r="C9" s="16" t="s">
        <v>96</v>
      </c>
      <c r="D9" s="17"/>
      <c r="E9" s="17"/>
      <c r="F9" s="18"/>
      <c r="G9" s="122">
        <f>F10+F21</f>
        <v>0</v>
      </c>
      <c r="H9" s="136" t="str">
        <f>IF(G9&gt;0.75*G61,"ERROR - Film Financing is &gt;75%","")</f>
        <v/>
      </c>
    </row>
    <row r="10" spans="1:8" s="19" customFormat="1" ht="15" customHeight="1">
      <c r="A10" s="99"/>
      <c r="B10" s="91" t="s">
        <v>4</v>
      </c>
      <c r="C10" s="90" t="s">
        <v>25</v>
      </c>
      <c r="D10" s="23"/>
      <c r="E10" s="23"/>
      <c r="F10" s="121">
        <f>E11+E12+E13+E14+E15+E16+E17+E18+E19+E20</f>
        <v>0</v>
      </c>
      <c r="G10" s="100"/>
    </row>
    <row r="11" spans="1:8" s="21" customFormat="1" ht="15" customHeight="1">
      <c r="A11" s="101"/>
      <c r="B11" s="92"/>
      <c r="C11" s="89" t="s">
        <v>26</v>
      </c>
      <c r="D11" s="123" t="s">
        <v>38</v>
      </c>
      <c r="E11" s="125">
        <v>0</v>
      </c>
      <c r="F11" s="98"/>
      <c r="G11" s="102"/>
    </row>
    <row r="12" spans="1:8" s="21" customFormat="1" ht="15" customHeight="1">
      <c r="A12" s="101"/>
      <c r="B12" s="92"/>
      <c r="C12" s="89" t="s">
        <v>27</v>
      </c>
      <c r="D12" s="123" t="s">
        <v>39</v>
      </c>
      <c r="E12" s="125">
        <v>0</v>
      </c>
      <c r="F12" s="98"/>
      <c r="G12" s="102"/>
    </row>
    <row r="13" spans="1:8" s="21" customFormat="1" ht="15" customHeight="1">
      <c r="A13" s="101"/>
      <c r="B13" s="92"/>
      <c r="C13" s="89" t="s">
        <v>28</v>
      </c>
      <c r="D13" s="123" t="s">
        <v>40</v>
      </c>
      <c r="E13" s="125">
        <v>0</v>
      </c>
      <c r="F13" s="98"/>
      <c r="G13" s="102"/>
    </row>
    <row r="14" spans="1:8" s="21" customFormat="1" ht="15" customHeight="1">
      <c r="A14" s="101"/>
      <c r="B14" s="92"/>
      <c r="C14" s="89" t="s">
        <v>29</v>
      </c>
      <c r="D14" s="123" t="s">
        <v>41</v>
      </c>
      <c r="E14" s="125">
        <v>0</v>
      </c>
      <c r="F14" s="98"/>
      <c r="G14" s="102"/>
    </row>
    <row r="15" spans="1:8" s="21" customFormat="1" ht="15" customHeight="1">
      <c r="A15" s="101"/>
      <c r="B15" s="92"/>
      <c r="C15" s="89" t="s">
        <v>30</v>
      </c>
      <c r="D15" s="123" t="s">
        <v>42</v>
      </c>
      <c r="E15" s="125">
        <v>0</v>
      </c>
      <c r="F15" s="98"/>
      <c r="G15" s="102"/>
    </row>
    <row r="16" spans="1:8" s="21" customFormat="1" ht="15" customHeight="1">
      <c r="A16" s="101"/>
      <c r="B16" s="92"/>
      <c r="C16" s="89" t="s">
        <v>31</v>
      </c>
      <c r="D16" s="123" t="s">
        <v>43</v>
      </c>
      <c r="E16" s="125">
        <v>0</v>
      </c>
      <c r="F16" s="98"/>
      <c r="G16" s="102"/>
    </row>
    <row r="17" spans="1:7" s="21" customFormat="1" ht="15" customHeight="1">
      <c r="A17" s="101"/>
      <c r="B17" s="92"/>
      <c r="C17" s="89" t="s">
        <v>32</v>
      </c>
      <c r="D17" s="123" t="s">
        <v>44</v>
      </c>
      <c r="E17" s="125">
        <v>0</v>
      </c>
      <c r="F17" s="98"/>
      <c r="G17" s="102"/>
    </row>
    <row r="18" spans="1:7" s="21" customFormat="1" ht="15" customHeight="1">
      <c r="A18" s="101"/>
      <c r="B18" s="92"/>
      <c r="C18" s="89" t="s">
        <v>33</v>
      </c>
      <c r="D18" s="123" t="s">
        <v>45</v>
      </c>
      <c r="E18" s="125">
        <v>0</v>
      </c>
      <c r="F18" s="98"/>
      <c r="G18" s="102"/>
    </row>
    <row r="19" spans="1:7" s="21" customFormat="1" ht="15" customHeight="1">
      <c r="A19" s="101"/>
      <c r="B19" s="92"/>
      <c r="C19" s="89" t="s">
        <v>34</v>
      </c>
      <c r="D19" s="123" t="s">
        <v>46</v>
      </c>
      <c r="E19" s="125">
        <v>0</v>
      </c>
      <c r="F19" s="98"/>
      <c r="G19" s="102"/>
    </row>
    <row r="20" spans="1:7" s="21" customFormat="1" ht="15" customHeight="1">
      <c r="A20" s="101"/>
      <c r="B20" s="92"/>
      <c r="C20" s="89" t="s">
        <v>35</v>
      </c>
      <c r="D20" s="123" t="s">
        <v>47</v>
      </c>
      <c r="E20" s="125">
        <v>0</v>
      </c>
      <c r="F20" s="98"/>
      <c r="G20" s="102"/>
    </row>
    <row r="21" spans="1:7">
      <c r="A21" s="22"/>
      <c r="B21" s="81" t="s">
        <v>5</v>
      </c>
      <c r="C21" s="25" t="s">
        <v>48</v>
      </c>
      <c r="D21" s="23"/>
      <c r="E21" s="23"/>
      <c r="F21" s="121">
        <f>E22+E23+E24+E25+E26+E27+E28+E29+E30+E31</f>
        <v>0</v>
      </c>
      <c r="G21" s="100"/>
    </row>
    <row r="22" spans="1:7" s="21" customFormat="1">
      <c r="A22" s="24"/>
      <c r="B22" s="82"/>
      <c r="C22" s="92" t="s">
        <v>49</v>
      </c>
      <c r="D22" s="123" t="s">
        <v>38</v>
      </c>
      <c r="E22" s="125">
        <v>0</v>
      </c>
      <c r="F22" s="98"/>
      <c r="G22" s="102"/>
    </row>
    <row r="23" spans="1:7" s="21" customFormat="1">
      <c r="A23" s="24"/>
      <c r="B23" s="82"/>
      <c r="C23" s="92" t="s">
        <v>50</v>
      </c>
      <c r="D23" s="123" t="s">
        <v>39</v>
      </c>
      <c r="E23" s="125">
        <v>0</v>
      </c>
      <c r="F23" s="98"/>
      <c r="G23" s="102"/>
    </row>
    <row r="24" spans="1:7" s="21" customFormat="1">
      <c r="A24" s="24"/>
      <c r="B24" s="82"/>
      <c r="C24" s="92" t="s">
        <v>51</v>
      </c>
      <c r="D24" s="123" t="s">
        <v>40</v>
      </c>
      <c r="E24" s="125">
        <v>0</v>
      </c>
      <c r="F24" s="98"/>
      <c r="G24" s="102"/>
    </row>
    <row r="25" spans="1:7" s="21" customFormat="1">
      <c r="A25" s="24"/>
      <c r="B25" s="82"/>
      <c r="C25" s="92" t="s">
        <v>52</v>
      </c>
      <c r="D25" s="123" t="s">
        <v>41</v>
      </c>
      <c r="E25" s="125">
        <v>0</v>
      </c>
      <c r="F25" s="98"/>
      <c r="G25" s="102"/>
    </row>
    <row r="26" spans="1:7" s="21" customFormat="1">
      <c r="A26" s="24"/>
      <c r="B26" s="82"/>
      <c r="C26" s="92" t="s">
        <v>53</v>
      </c>
      <c r="D26" s="123" t="s">
        <v>42</v>
      </c>
      <c r="E26" s="125">
        <v>0</v>
      </c>
      <c r="F26" s="98"/>
      <c r="G26" s="102"/>
    </row>
    <row r="27" spans="1:7" s="21" customFormat="1">
      <c r="A27" s="24"/>
      <c r="B27" s="82"/>
      <c r="C27" s="92" t="s">
        <v>54</v>
      </c>
      <c r="D27" s="123" t="s">
        <v>43</v>
      </c>
      <c r="E27" s="125">
        <v>0</v>
      </c>
      <c r="F27" s="98"/>
      <c r="G27" s="102"/>
    </row>
    <row r="28" spans="1:7" s="21" customFormat="1">
      <c r="A28" s="24"/>
      <c r="B28" s="82"/>
      <c r="C28" s="92" t="s">
        <v>55</v>
      </c>
      <c r="D28" s="123" t="s">
        <v>44</v>
      </c>
      <c r="E28" s="125">
        <v>0</v>
      </c>
      <c r="F28" s="98"/>
      <c r="G28" s="102"/>
    </row>
    <row r="29" spans="1:7" s="21" customFormat="1">
      <c r="A29" s="24"/>
      <c r="B29" s="82"/>
      <c r="C29" s="92" t="s">
        <v>56</v>
      </c>
      <c r="D29" s="123" t="s">
        <v>45</v>
      </c>
      <c r="E29" s="125">
        <v>0</v>
      </c>
      <c r="F29" s="98"/>
      <c r="G29" s="102"/>
    </row>
    <row r="30" spans="1:7" s="21" customFormat="1">
      <c r="A30" s="24"/>
      <c r="B30" s="82"/>
      <c r="C30" s="92" t="s">
        <v>57</v>
      </c>
      <c r="D30" s="123" t="s">
        <v>46</v>
      </c>
      <c r="E30" s="125">
        <v>0</v>
      </c>
      <c r="F30" s="98"/>
      <c r="G30" s="102"/>
    </row>
    <row r="31" spans="1:7" s="21" customFormat="1">
      <c r="A31" s="24"/>
      <c r="B31" s="82"/>
      <c r="C31" s="92" t="s">
        <v>58</v>
      </c>
      <c r="D31" s="123" t="s">
        <v>47</v>
      </c>
      <c r="E31" s="125">
        <v>0</v>
      </c>
      <c r="F31" s="98"/>
      <c r="G31" s="102"/>
    </row>
    <row r="32" spans="1:7" s="21" customFormat="1" ht="19.5" customHeight="1">
      <c r="A32" s="4" t="s">
        <v>6</v>
      </c>
      <c r="B32" s="83"/>
      <c r="C32" s="139" t="s">
        <v>59</v>
      </c>
      <c r="D32" s="140"/>
      <c r="E32" s="93"/>
      <c r="F32" s="26"/>
      <c r="G32" s="27">
        <f>F33+F44</f>
        <v>0</v>
      </c>
    </row>
    <row r="33" spans="1:8">
      <c r="A33" s="22"/>
      <c r="B33" s="81" t="s">
        <v>7</v>
      </c>
      <c r="C33" s="28" t="s">
        <v>70</v>
      </c>
      <c r="D33" s="25"/>
      <c r="E33" s="25"/>
      <c r="F33" s="121">
        <f>E34+E35+E36+E37+E38+E39+E40+E41+E42+E43</f>
        <v>0</v>
      </c>
      <c r="G33" s="103"/>
      <c r="H33" s="29"/>
    </row>
    <row r="34" spans="1:8">
      <c r="A34" s="24"/>
      <c r="B34" s="82"/>
      <c r="C34" s="92" t="s">
        <v>60</v>
      </c>
      <c r="D34" s="123" t="s">
        <v>38</v>
      </c>
      <c r="E34" s="125">
        <v>0</v>
      </c>
      <c r="F34" s="124"/>
      <c r="G34" s="102"/>
    </row>
    <row r="35" spans="1:8">
      <c r="A35" s="24"/>
      <c r="B35" s="82"/>
      <c r="C35" s="92" t="s">
        <v>61</v>
      </c>
      <c r="D35" s="123" t="s">
        <v>39</v>
      </c>
      <c r="E35" s="125">
        <v>0</v>
      </c>
      <c r="F35" s="124"/>
      <c r="G35" s="102"/>
    </row>
    <row r="36" spans="1:8">
      <c r="A36" s="24"/>
      <c r="B36" s="82"/>
      <c r="C36" s="92" t="s">
        <v>62</v>
      </c>
      <c r="D36" s="123" t="s">
        <v>40</v>
      </c>
      <c r="E36" s="125">
        <v>0</v>
      </c>
      <c r="F36" s="124"/>
      <c r="G36" s="102"/>
    </row>
    <row r="37" spans="1:8">
      <c r="A37" s="24"/>
      <c r="B37" s="82"/>
      <c r="C37" s="92" t="s">
        <v>63</v>
      </c>
      <c r="D37" s="123" t="s">
        <v>41</v>
      </c>
      <c r="E37" s="125">
        <v>0</v>
      </c>
      <c r="F37" s="124"/>
      <c r="G37" s="102"/>
    </row>
    <row r="38" spans="1:8">
      <c r="A38" s="24"/>
      <c r="B38" s="82"/>
      <c r="C38" s="92" t="s">
        <v>64</v>
      </c>
      <c r="D38" s="123" t="s">
        <v>42</v>
      </c>
      <c r="E38" s="125">
        <v>0</v>
      </c>
      <c r="F38" s="124"/>
      <c r="G38" s="102"/>
    </row>
    <row r="39" spans="1:8">
      <c r="A39" s="24"/>
      <c r="B39" s="82"/>
      <c r="C39" s="92" t="s">
        <v>65</v>
      </c>
      <c r="D39" s="123" t="s">
        <v>43</v>
      </c>
      <c r="E39" s="125">
        <v>0</v>
      </c>
      <c r="F39" s="124"/>
      <c r="G39" s="102"/>
    </row>
    <row r="40" spans="1:8">
      <c r="A40" s="24"/>
      <c r="B40" s="82"/>
      <c r="C40" s="92" t="s">
        <v>66</v>
      </c>
      <c r="D40" s="123" t="s">
        <v>44</v>
      </c>
      <c r="E40" s="125">
        <v>0</v>
      </c>
      <c r="F40" s="124"/>
      <c r="G40" s="102"/>
    </row>
    <row r="41" spans="1:8">
      <c r="A41" s="24"/>
      <c r="B41" s="82"/>
      <c r="C41" s="92" t="s">
        <v>67</v>
      </c>
      <c r="D41" s="123" t="s">
        <v>45</v>
      </c>
      <c r="E41" s="125">
        <v>0</v>
      </c>
      <c r="F41" s="124"/>
      <c r="G41" s="102"/>
    </row>
    <row r="42" spans="1:8">
      <c r="A42" s="24"/>
      <c r="B42" s="82"/>
      <c r="C42" s="92" t="s">
        <v>68</v>
      </c>
      <c r="D42" s="123" t="s">
        <v>46</v>
      </c>
      <c r="E42" s="125">
        <v>0</v>
      </c>
      <c r="F42" s="124"/>
      <c r="G42" s="102"/>
    </row>
    <row r="43" spans="1:8">
      <c r="A43" s="24"/>
      <c r="B43" s="82"/>
      <c r="C43" s="92" t="s">
        <v>69</v>
      </c>
      <c r="D43" s="123" t="s">
        <v>47</v>
      </c>
      <c r="E43" s="125">
        <v>0</v>
      </c>
      <c r="F43" s="124"/>
      <c r="G43" s="102"/>
    </row>
    <row r="44" spans="1:8">
      <c r="A44" s="22"/>
      <c r="B44" s="81" t="s">
        <v>19</v>
      </c>
      <c r="C44" s="28" t="s">
        <v>71</v>
      </c>
      <c r="D44" s="25"/>
      <c r="E44" s="25"/>
      <c r="F44" s="121">
        <f>E45+E46+E47+E48+E49+E50+E51+E52+E53+E54</f>
        <v>0</v>
      </c>
      <c r="G44" s="103"/>
      <c r="H44" s="29"/>
    </row>
    <row r="45" spans="1:8">
      <c r="A45" s="24"/>
      <c r="B45" s="82"/>
      <c r="C45" s="92" t="s">
        <v>72</v>
      </c>
      <c r="D45" s="123" t="s">
        <v>38</v>
      </c>
      <c r="E45" s="125">
        <v>0</v>
      </c>
      <c r="F45" s="124"/>
      <c r="G45" s="102"/>
    </row>
    <row r="46" spans="1:8">
      <c r="A46" s="24"/>
      <c r="B46" s="82"/>
      <c r="C46" s="92" t="s">
        <v>73</v>
      </c>
      <c r="D46" s="123" t="s">
        <v>39</v>
      </c>
      <c r="E46" s="125">
        <v>0</v>
      </c>
      <c r="F46" s="124"/>
      <c r="G46" s="102"/>
    </row>
    <row r="47" spans="1:8">
      <c r="A47" s="24"/>
      <c r="B47" s="82"/>
      <c r="C47" s="92" t="s">
        <v>74</v>
      </c>
      <c r="D47" s="123" t="s">
        <v>40</v>
      </c>
      <c r="E47" s="125">
        <v>0</v>
      </c>
      <c r="F47" s="124"/>
      <c r="G47" s="102"/>
    </row>
    <row r="48" spans="1:8">
      <c r="A48" s="24"/>
      <c r="B48" s="82"/>
      <c r="C48" s="92" t="s">
        <v>75</v>
      </c>
      <c r="D48" s="123" t="s">
        <v>41</v>
      </c>
      <c r="E48" s="125">
        <v>0</v>
      </c>
      <c r="F48" s="124"/>
      <c r="G48" s="102"/>
    </row>
    <row r="49" spans="1:8">
      <c r="A49" s="24"/>
      <c r="B49" s="82"/>
      <c r="C49" s="92" t="s">
        <v>76</v>
      </c>
      <c r="D49" s="123" t="s">
        <v>42</v>
      </c>
      <c r="E49" s="125">
        <v>0</v>
      </c>
      <c r="F49" s="124"/>
      <c r="G49" s="102"/>
    </row>
    <row r="50" spans="1:8">
      <c r="A50" s="24"/>
      <c r="B50" s="82"/>
      <c r="C50" s="92" t="s">
        <v>77</v>
      </c>
      <c r="D50" s="123" t="s">
        <v>43</v>
      </c>
      <c r="E50" s="125">
        <v>0</v>
      </c>
      <c r="F50" s="124"/>
      <c r="G50" s="102"/>
    </row>
    <row r="51" spans="1:8">
      <c r="A51" s="24"/>
      <c r="B51" s="82"/>
      <c r="C51" s="92" t="s">
        <v>78</v>
      </c>
      <c r="D51" s="123" t="s">
        <v>44</v>
      </c>
      <c r="E51" s="125">
        <v>0</v>
      </c>
      <c r="F51" s="124"/>
      <c r="G51" s="102"/>
    </row>
    <row r="52" spans="1:8">
      <c r="A52" s="24"/>
      <c r="B52" s="82"/>
      <c r="C52" s="92" t="s">
        <v>79</v>
      </c>
      <c r="D52" s="123" t="s">
        <v>45</v>
      </c>
      <c r="E52" s="125">
        <v>0</v>
      </c>
      <c r="F52" s="124"/>
      <c r="G52" s="102"/>
    </row>
    <row r="53" spans="1:8">
      <c r="A53" s="24"/>
      <c r="B53" s="82"/>
      <c r="C53" s="92" t="s">
        <v>80</v>
      </c>
      <c r="D53" s="123" t="s">
        <v>46</v>
      </c>
      <c r="E53" s="125">
        <v>0</v>
      </c>
      <c r="F53" s="124"/>
      <c r="G53" s="102"/>
    </row>
    <row r="54" spans="1:8">
      <c r="A54" s="24"/>
      <c r="B54" s="82"/>
      <c r="C54" s="92" t="s">
        <v>81</v>
      </c>
      <c r="D54" s="123" t="s">
        <v>47</v>
      </c>
      <c r="E54" s="125">
        <v>0</v>
      </c>
      <c r="F54" s="124"/>
      <c r="G54" s="102"/>
    </row>
    <row r="55" spans="1:8" ht="20.25" customHeight="1">
      <c r="A55" s="4" t="s">
        <v>8</v>
      </c>
      <c r="B55" s="79"/>
      <c r="C55" s="18" t="s">
        <v>12</v>
      </c>
      <c r="D55" s="31"/>
      <c r="E55" s="31"/>
      <c r="F55" s="26"/>
      <c r="G55" s="27">
        <f>F57+F59</f>
        <v>0</v>
      </c>
    </row>
    <row r="56" spans="1:8">
      <c r="A56" s="32"/>
      <c r="B56" s="84"/>
      <c r="C56" s="77"/>
      <c r="D56" s="123"/>
      <c r="E56" s="97"/>
      <c r="F56" s="30"/>
      <c r="G56" s="104"/>
    </row>
    <row r="57" spans="1:8" ht="18" customHeight="1">
      <c r="A57" s="22"/>
      <c r="B57" s="22" t="s">
        <v>9</v>
      </c>
      <c r="C57" s="146" t="s">
        <v>92</v>
      </c>
      <c r="D57" s="147"/>
      <c r="E57" s="148"/>
      <c r="F57" s="129">
        <v>0</v>
      </c>
      <c r="G57" s="127"/>
    </row>
    <row r="58" spans="1:8" s="21" customFormat="1">
      <c r="A58" s="20"/>
      <c r="B58" s="80"/>
      <c r="C58" s="141"/>
      <c r="D58" s="142"/>
      <c r="E58" s="135"/>
      <c r="F58" s="128"/>
      <c r="G58" s="106"/>
    </row>
    <row r="59" spans="1:8">
      <c r="A59" s="22"/>
      <c r="B59" s="22" t="s">
        <v>10</v>
      </c>
      <c r="C59" s="33" t="s">
        <v>94</v>
      </c>
      <c r="D59" s="34"/>
      <c r="E59" s="25"/>
      <c r="F59" s="126">
        <v>0</v>
      </c>
      <c r="G59" s="105"/>
      <c r="H59" s="29"/>
    </row>
    <row r="60" spans="1:8" s="21" customFormat="1">
      <c r="A60" s="20"/>
      <c r="B60" s="80"/>
      <c r="C60" s="141"/>
      <c r="D60" s="140"/>
      <c r="E60" s="97"/>
      <c r="F60" s="98"/>
      <c r="G60" s="106"/>
      <c r="H60" s="35"/>
    </row>
    <row r="61" spans="1:8" ht="15.75" customHeight="1">
      <c r="A61" s="143" t="s">
        <v>11</v>
      </c>
      <c r="B61" s="144"/>
      <c r="C61" s="144"/>
      <c r="D61" s="144"/>
      <c r="E61" s="145"/>
      <c r="F61" s="27"/>
      <c r="G61" s="27">
        <f>G9+G32+G55</f>
        <v>0</v>
      </c>
    </row>
    <row r="62" spans="1:8">
      <c r="A62" s="169"/>
      <c r="B62" s="170"/>
      <c r="C62" s="170"/>
      <c r="D62" s="171"/>
      <c r="E62" s="73"/>
      <c r="F62" s="71"/>
      <c r="G62" s="107"/>
    </row>
    <row r="63" spans="1:8" ht="27" customHeight="1">
      <c r="A63" s="108" t="s">
        <v>24</v>
      </c>
      <c r="B63" s="94"/>
      <c r="C63" s="186" t="s">
        <v>93</v>
      </c>
      <c r="D63" s="187"/>
      <c r="E63" s="96">
        <f>ROUNDDOWN(G61*0.07,0)</f>
        <v>0</v>
      </c>
      <c r="F63" s="126">
        <v>0</v>
      </c>
      <c r="G63" s="109"/>
      <c r="H63" s="29" t="str">
        <f>IF(F63&gt;E63,"Above 7% !!!","")</f>
        <v/>
      </c>
    </row>
    <row r="64" spans="1:8">
      <c r="A64" s="76"/>
      <c r="B64" s="75"/>
      <c r="C64" s="75"/>
      <c r="D64" s="75"/>
      <c r="E64" s="74"/>
      <c r="F64" s="72"/>
      <c r="G64" s="107"/>
    </row>
    <row r="65" spans="1:11" ht="15.75" customHeight="1" thickBot="1">
      <c r="A65" s="180" t="s">
        <v>15</v>
      </c>
      <c r="B65" s="181"/>
      <c r="C65" s="181"/>
      <c r="D65" s="181"/>
      <c r="E65" s="182"/>
      <c r="F65" s="70"/>
      <c r="G65" s="70">
        <f>G61+F63</f>
        <v>0</v>
      </c>
    </row>
    <row r="66" spans="1:11">
      <c r="A66" s="36"/>
      <c r="B66" s="36"/>
      <c r="C66" s="6"/>
      <c r="D66" s="6"/>
      <c r="E66" s="200" t="str">
        <f>+IF(G9&gt;(G61*0.75),"This project is INELIGIBLE as it does not comply with the rule under section 6.2.(2): film financing max. 75% of total direct reinvestment budget"," ")</f>
        <v xml:space="preserve"> </v>
      </c>
      <c r="F66" s="200"/>
      <c r="G66" s="200"/>
    </row>
    <row r="67" spans="1:11">
      <c r="A67" s="36"/>
      <c r="B67" s="36"/>
      <c r="C67" s="6"/>
      <c r="D67" s="6"/>
      <c r="E67" s="201"/>
      <c r="F67" s="201"/>
      <c r="G67" s="201"/>
    </row>
    <row r="68" spans="1:11">
      <c r="A68" s="36"/>
      <c r="B68" s="36"/>
      <c r="C68" s="6"/>
      <c r="D68" s="6"/>
      <c r="E68" s="201"/>
      <c r="F68" s="201"/>
      <c r="G68" s="201"/>
    </row>
    <row r="69" spans="1:11" ht="18.75" customHeight="1" thickBot="1">
      <c r="A69" s="172" t="s">
        <v>13</v>
      </c>
      <c r="B69" s="173"/>
      <c r="C69" s="173"/>
      <c r="D69" s="173"/>
      <c r="E69" s="173"/>
      <c r="F69" s="173"/>
      <c r="G69" s="7"/>
      <c r="K69" s="6"/>
    </row>
    <row r="70" spans="1:11" ht="16" thickBot="1">
      <c r="A70" s="37"/>
      <c r="B70" s="37"/>
      <c r="C70" s="37"/>
      <c r="D70" s="37"/>
      <c r="E70" s="37"/>
      <c r="F70" s="38"/>
      <c r="G70" s="7"/>
    </row>
    <row r="71" spans="1:11">
      <c r="A71" s="39"/>
      <c r="B71" s="40"/>
      <c r="C71" s="40"/>
      <c r="D71" s="40"/>
      <c r="E71" s="41" t="s">
        <v>2</v>
      </c>
      <c r="F71" s="42" t="s">
        <v>14</v>
      </c>
      <c r="G71" s="7"/>
    </row>
    <row r="72" spans="1:11" ht="29.25" customHeight="1">
      <c r="A72" s="177" t="s">
        <v>95</v>
      </c>
      <c r="B72" s="178"/>
      <c r="C72" s="178"/>
      <c r="D72" s="179"/>
      <c r="E72" s="43">
        <v>0</v>
      </c>
      <c r="F72" s="44" t="e">
        <f>E72/E80</f>
        <v>#DIV/0!</v>
      </c>
      <c r="G72" s="45"/>
    </row>
    <row r="73" spans="1:11">
      <c r="A73" s="46"/>
      <c r="B73" s="85"/>
      <c r="C73" s="47"/>
      <c r="D73" s="47"/>
      <c r="E73" s="48"/>
      <c r="F73" s="49"/>
      <c r="G73" s="45"/>
    </row>
    <row r="74" spans="1:11" ht="26.25" customHeight="1">
      <c r="A74" s="174" t="s">
        <v>99</v>
      </c>
      <c r="B74" s="175"/>
      <c r="C74" s="175"/>
      <c r="D74" s="176"/>
      <c r="E74" s="132">
        <v>0</v>
      </c>
      <c r="F74" s="44" t="e">
        <f>E74/E80</f>
        <v>#DIV/0!</v>
      </c>
      <c r="G74" s="45"/>
    </row>
    <row r="75" spans="1:11">
      <c r="A75" s="46"/>
      <c r="B75" s="85"/>
      <c r="C75" s="47"/>
      <c r="D75" s="47"/>
      <c r="E75" s="133"/>
      <c r="F75" s="134"/>
      <c r="G75" s="45"/>
    </row>
    <row r="76" spans="1:11">
      <c r="A76" s="197" t="s">
        <v>98</v>
      </c>
      <c r="B76" s="198"/>
      <c r="C76" s="198"/>
      <c r="D76" s="199"/>
      <c r="E76" s="132">
        <v>0</v>
      </c>
      <c r="F76" s="44" t="e">
        <f>E76/E80</f>
        <v>#DIV/0!</v>
      </c>
      <c r="G76" s="69"/>
      <c r="H76" s="69"/>
    </row>
    <row r="77" spans="1:11">
      <c r="A77" s="46"/>
      <c r="B77" s="85"/>
      <c r="C77" s="47"/>
      <c r="D77" s="47"/>
      <c r="E77" s="48"/>
      <c r="F77" s="49"/>
      <c r="G77" s="45"/>
    </row>
    <row r="78" spans="1:11">
      <c r="A78" s="51" t="s">
        <v>17</v>
      </c>
      <c r="B78" s="86"/>
      <c r="C78" s="52"/>
      <c r="D78" s="52"/>
      <c r="E78" s="50">
        <v>0</v>
      </c>
      <c r="F78" s="44" t="e">
        <f>E78/E80</f>
        <v>#DIV/0!</v>
      </c>
      <c r="G78" s="45"/>
    </row>
    <row r="79" spans="1:11">
      <c r="A79" s="53"/>
      <c r="B79" s="87"/>
      <c r="C79" s="54"/>
      <c r="D79" s="54"/>
      <c r="E79" s="55"/>
      <c r="F79" s="56"/>
      <c r="G79" s="45"/>
    </row>
    <row r="80" spans="1:11" ht="16" thickBot="1">
      <c r="A80" s="57" t="s">
        <v>16</v>
      </c>
      <c r="B80" s="88"/>
      <c r="C80" s="58" t="s">
        <v>23</v>
      </c>
      <c r="D80" s="59"/>
      <c r="E80" s="60">
        <f>G65</f>
        <v>0</v>
      </c>
      <c r="F80" s="61" t="e">
        <f>F72+F74+F76+F78</f>
        <v>#DIV/0!</v>
      </c>
      <c r="G80" s="62" t="e">
        <f>IF(F80&lt;&gt;100%,"Must be 100%","")</f>
        <v>#DIV/0!</v>
      </c>
      <c r="H80" s="62"/>
    </row>
    <row r="81" spans="1:7">
      <c r="A81" s="63"/>
      <c r="B81" s="63"/>
      <c r="C81" s="64"/>
      <c r="D81" s="65"/>
      <c r="E81" s="66"/>
      <c r="F81" s="67"/>
      <c r="G81" s="45"/>
    </row>
    <row r="82" spans="1:7" ht="16" thickBot="1">
      <c r="A82" s="10"/>
      <c r="B82" s="9"/>
      <c r="F82" s="9"/>
      <c r="G82" s="9"/>
    </row>
    <row r="83" spans="1:7" ht="55.5" customHeight="1">
      <c r="A83" s="191" t="s">
        <v>85</v>
      </c>
      <c r="B83" s="192"/>
      <c r="C83" s="192"/>
      <c r="D83" s="192"/>
      <c r="E83" s="192"/>
      <c r="F83" s="193"/>
    </row>
    <row r="84" spans="1:7">
      <c r="A84" s="111" t="s">
        <v>3</v>
      </c>
      <c r="B84" s="112" t="s">
        <v>86</v>
      </c>
      <c r="C84" s="112"/>
      <c r="D84" s="112"/>
      <c r="E84" s="113"/>
      <c r="F84" s="114"/>
    </row>
    <row r="85" spans="1:7">
      <c r="A85" s="111" t="s">
        <v>4</v>
      </c>
      <c r="B85" s="112" t="s">
        <v>87</v>
      </c>
      <c r="C85" s="112"/>
      <c r="D85" s="112"/>
      <c r="E85" s="113"/>
      <c r="F85" s="114"/>
    </row>
    <row r="86" spans="1:7">
      <c r="A86" s="111" t="s">
        <v>88</v>
      </c>
      <c r="B86" s="112" t="s">
        <v>89</v>
      </c>
      <c r="C86" s="112"/>
      <c r="D86" s="112"/>
      <c r="E86" s="113"/>
      <c r="F86" s="114"/>
    </row>
    <row r="87" spans="1:7">
      <c r="A87" s="110"/>
      <c r="B87" s="115"/>
      <c r="C87" s="116"/>
      <c r="D87" s="116"/>
      <c r="E87" s="116"/>
      <c r="F87" s="107"/>
    </row>
    <row r="88" spans="1:7" ht="41.25" customHeight="1">
      <c r="A88" s="194" t="s">
        <v>90</v>
      </c>
      <c r="B88" s="195"/>
      <c r="C88" s="195"/>
      <c r="D88" s="195"/>
      <c r="E88" s="195"/>
      <c r="F88" s="196"/>
    </row>
    <row r="89" spans="1:7">
      <c r="A89" s="110"/>
      <c r="B89" s="115"/>
      <c r="C89" s="116"/>
      <c r="D89" s="116"/>
      <c r="E89" s="116"/>
      <c r="F89" s="107"/>
    </row>
    <row r="90" spans="1:7">
      <c r="A90" s="111" t="s">
        <v>18</v>
      </c>
      <c r="B90" s="112"/>
      <c r="C90" s="112"/>
      <c r="D90" s="112"/>
      <c r="E90" s="113"/>
      <c r="F90" s="114"/>
    </row>
    <row r="91" spans="1:7" s="131" customFormat="1" ht="43.5" customHeight="1">
      <c r="A91" s="183" t="s">
        <v>91</v>
      </c>
      <c r="B91" s="184"/>
      <c r="C91" s="184"/>
      <c r="D91" s="184"/>
      <c r="E91" s="184"/>
      <c r="F91" s="185"/>
      <c r="G91" s="130"/>
    </row>
    <row r="92" spans="1:7" ht="51.75" customHeight="1">
      <c r="A92" s="188" t="s">
        <v>100</v>
      </c>
      <c r="B92" s="189"/>
      <c r="C92" s="189"/>
      <c r="D92" s="189"/>
      <c r="E92" s="189"/>
      <c r="F92" s="190"/>
    </row>
    <row r="93" spans="1:7" ht="16" thickBot="1">
      <c r="A93" s="117"/>
      <c r="B93" s="118"/>
      <c r="C93" s="119"/>
      <c r="D93" s="119"/>
      <c r="E93" s="119"/>
      <c r="F93" s="120"/>
    </row>
    <row r="95" spans="1:7">
      <c r="A95" s="167"/>
      <c r="B95" s="168"/>
      <c r="C95" s="168"/>
      <c r="D95" s="168"/>
      <c r="E95" s="168"/>
      <c r="F95" s="168"/>
    </row>
    <row r="96" spans="1:7">
      <c r="A96" s="168"/>
      <c r="B96" s="168"/>
      <c r="C96" s="168"/>
      <c r="D96" s="168"/>
      <c r="E96" s="168"/>
      <c r="F96" s="168"/>
    </row>
    <row r="97" spans="1:6" ht="63" customHeight="1">
      <c r="A97" s="168"/>
      <c r="B97" s="168"/>
      <c r="C97" s="168"/>
      <c r="D97" s="168"/>
      <c r="E97" s="168"/>
      <c r="F97" s="168"/>
    </row>
  </sheetData>
  <sheetProtection algorithmName="SHA-512" hashValue="mNHU5psP1zVWqY0cninjzL4yBWN5UcTk2UBkxaci8bZTJ0wFEmuI0pixrOAoZtu8eH5ZklQR6MvIhSdf/jYRFQ==" saltValue="PolaTMQ3XtaX7h2abwoAiQ==" spinCount="100000" sheet="1" formatCells="0" selectLockedCells="1"/>
  <protectedRanges>
    <protectedRange sqref="C55:E56 C57:D57 C60:E60 C59:D59 C58:F58" name="Plage18_1_1"/>
  </protectedRanges>
  <mergeCells count="26">
    <mergeCell ref="A95:F97"/>
    <mergeCell ref="A62:D62"/>
    <mergeCell ref="A69:F69"/>
    <mergeCell ref="A74:D74"/>
    <mergeCell ref="A72:D72"/>
    <mergeCell ref="A65:E65"/>
    <mergeCell ref="A91:F91"/>
    <mergeCell ref="C63:D63"/>
    <mergeCell ref="A92:F92"/>
    <mergeCell ref="A83:F83"/>
    <mergeCell ref="A88:F88"/>
    <mergeCell ref="A76:D76"/>
    <mergeCell ref="E66:G68"/>
    <mergeCell ref="A2:G2"/>
    <mergeCell ref="D6:G6"/>
    <mergeCell ref="D5:G5"/>
    <mergeCell ref="D4:G4"/>
    <mergeCell ref="A5:C5"/>
    <mergeCell ref="A4:C4"/>
    <mergeCell ref="A6:C6"/>
    <mergeCell ref="C8:D8"/>
    <mergeCell ref="C32:D32"/>
    <mergeCell ref="C58:D58"/>
    <mergeCell ref="C60:D60"/>
    <mergeCell ref="A61:E61"/>
    <mergeCell ref="C57:E57"/>
  </mergeCells>
  <phoneticPr fontId="0" type="noConversion"/>
  <printOptions horizontalCentered="1" verticalCentered="1"/>
  <pageMargins left="0.19685039370078741" right="0.19685039370078741" top="0.94488188976377963" bottom="0.59055118110236227" header="0.51181102362204722" footer="0.51181102362204722"/>
  <pageSetup paperSize="9" scale="70" firstPageNumber="3" fitToHeight="0" orientation="portrait" useFirstPageNumber="1" r:id="rId1"/>
  <headerFooter alignWithMargins="0">
    <oddHeader xml:space="preserve">&amp;L&amp;"Arial,Regular"CREATIVE EUROPE - MEDIA sub-programme&amp;C&amp;"Arial,Regular"ACTION 1 - DISTRIBUTION AUTOMATIC 
&amp;R&amp;"Arial,Regular"Call for Proposals EACEA/22/2019
</oddHeader>
    <oddFooter>&amp;CAction 1 - Distribution Automatic</oddFooter>
    <evenFooter>&amp;CReinvestment Module 3
6/7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Budget EN</vt:lpstr>
      <vt:lpstr>'Budget EN'!Obszar_wydruku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Marzena Cieślik</cp:lastModifiedBy>
  <cp:lastPrinted>2020-02-21T13:14:51Z</cp:lastPrinted>
  <dcterms:created xsi:type="dcterms:W3CDTF">1998-11-04T14:35:11Z</dcterms:created>
  <dcterms:modified xsi:type="dcterms:W3CDTF">2020-04-15T15:16:08Z</dcterms:modified>
</cp:coreProperties>
</file>