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tabRatio="649" activeTab="0"/>
  </bookViews>
  <sheets>
    <sheet name="Total Slate - Expenditure" sheetId="1" r:id="rId1"/>
    <sheet name="Total Slate - Income" sheetId="2" r:id="rId2"/>
    <sheet name="Project 1" sheetId="3" r:id="rId3"/>
    <sheet name="Project 2" sheetId="4" r:id="rId4"/>
    <sheet name="Project 3" sheetId="5" r:id="rId5"/>
    <sheet name="Project 4" sheetId="6" r:id="rId6"/>
    <sheet name="Project 5" sheetId="7" r:id="rId7"/>
    <sheet name="Other costs" sheetId="8" r:id="rId8"/>
    <sheet name="Short Film" sheetId="9" r:id="rId9"/>
    <sheet name="Explanatory note" sheetId="10" r:id="rId10"/>
  </sheets>
  <definedNames>
    <definedName name="_xlnm.Print_Area" localSheetId="2">'Project 1'!$A$1:$H$136</definedName>
    <definedName name="_xlnm.Print_Area" localSheetId="3">'Project 2'!$A$1:$H$136</definedName>
    <definedName name="_xlnm.Print_Area" localSheetId="4">'Project 3'!$A$1:$H$136</definedName>
    <definedName name="_xlnm.Print_Area" localSheetId="5">'Project 4'!$A$1:$H$136</definedName>
    <definedName name="_xlnm.Print_Area" localSheetId="6">'Project 5'!$A$1:$H$136</definedName>
    <definedName name="_xlnm.Print_Area" localSheetId="0">'Total Slate - Expenditure'!$A$1:$H$78</definedName>
    <definedName name="_xlnm.Print_Area" localSheetId="1">'Total Slate - Income'!$A$1:$G$67</definedName>
  </definedNames>
  <calcPr fullCalcOnLoad="1"/>
</workbook>
</file>

<file path=xl/sharedStrings.xml><?xml version="1.0" encoding="utf-8"?>
<sst xmlns="http://schemas.openxmlformats.org/spreadsheetml/2006/main" count="1073" uniqueCount="167">
  <si>
    <t>1.2</t>
  </si>
  <si>
    <t>2.1</t>
  </si>
  <si>
    <t>2.2</t>
  </si>
  <si>
    <t>2.3</t>
  </si>
  <si>
    <t>3.1</t>
  </si>
  <si>
    <t>3.2</t>
  </si>
  <si>
    <t>3.3</t>
  </si>
  <si>
    <t>Overhead Allowance (7%)</t>
  </si>
  <si>
    <t>TOTAL Headings 1-3</t>
  </si>
  <si>
    <t>1.1</t>
  </si>
  <si>
    <t>Rights acquisition</t>
  </si>
  <si>
    <t>TOTAL ESTIMATED BUDGET</t>
  </si>
  <si>
    <t>Heading N°</t>
  </si>
  <si>
    <t>Total Heading (€)</t>
  </si>
  <si>
    <t>Unit Cost or Rate (national currency)</t>
  </si>
  <si>
    <t>1 € =</t>
  </si>
  <si>
    <t>Insert rate:</t>
  </si>
  <si>
    <t>BGN (Bulgarian Lev)</t>
  </si>
  <si>
    <t>HRK (Croatian Kuna)</t>
  </si>
  <si>
    <t>CZK (Czech Koruna)</t>
  </si>
  <si>
    <t>DKK (Danish Krone)</t>
  </si>
  <si>
    <t>EEK (Estonian Kroon)</t>
  </si>
  <si>
    <t>HUF (Hungarian Forint)</t>
  </si>
  <si>
    <t>ISK (Icelandic Króna)</t>
  </si>
  <si>
    <t>LVL (Latvian Lats)</t>
  </si>
  <si>
    <t>LTL (Lithuanian Litas)</t>
  </si>
  <si>
    <t>NOK (Norwegian Krone)</t>
  </si>
  <si>
    <t>PLN (Polish Zloty)</t>
  </si>
  <si>
    <t>RON (Romanian Leu)</t>
  </si>
  <si>
    <t>SKK (Slovak Koruna)</t>
  </si>
  <si>
    <t>SEK (Swedish Krona)</t>
  </si>
  <si>
    <t>CHF (Swiss Franc)</t>
  </si>
  <si>
    <t>GBP (UK Pound Sterling)</t>
  </si>
  <si>
    <t>EURO</t>
  </si>
  <si>
    <t>Name of applicant company:</t>
  </si>
  <si>
    <t>Title of the action:</t>
  </si>
  <si>
    <t>weeks</t>
  </si>
  <si>
    <t>days</t>
  </si>
  <si>
    <t>months</t>
  </si>
  <si>
    <t>Quantity day/week/month</t>
  </si>
  <si>
    <t>Sources of Finance</t>
  </si>
  <si>
    <t>Amount in €</t>
  </si>
  <si>
    <t>%</t>
  </si>
  <si>
    <t>5. Co-producers' investment</t>
  </si>
  <si>
    <t>TOTAL</t>
  </si>
  <si>
    <t>Date:</t>
  </si>
  <si>
    <t>Signature of company's authorised signatory:</t>
  </si>
  <si>
    <t>Done at:</t>
  </si>
  <si>
    <t>DETAILED BUDGET - Sources of Finance</t>
  </si>
  <si>
    <r>
      <t>1.1.       Sub-heading</t>
    </r>
    <r>
      <rPr>
        <i/>
        <sz val="10"/>
        <rFont val="Arial"/>
        <family val="2"/>
      </rPr>
      <t xml:space="preserve"> (expense category)</t>
    </r>
  </si>
  <si>
    <t>1. Heading</t>
  </si>
  <si>
    <t>1.1. Sub-heading</t>
  </si>
  <si>
    <t>Additional sub-headings can be added through a prior amendment to the initial eligible estimated budget.</t>
  </si>
  <si>
    <t xml:space="preserve">MEDIA BUDGET – Explanatory note </t>
  </si>
  <si>
    <r>
      <t>1.          Heading</t>
    </r>
    <r>
      <rPr>
        <i/>
        <sz val="10"/>
        <rFont val="Arial"/>
        <family val="2"/>
      </rPr>
      <t xml:space="preserve"> (level to verify the transfers allowed)</t>
    </r>
  </si>
  <si>
    <t>To avoid rejection of expenses when submitting the final report, rules described below must be respected when carrying out the action:</t>
  </si>
  <si>
    <t>SOURCES OF FINANCE</t>
  </si>
  <si>
    <t>ESTIMATED BUDGET OF THE ACTION (Slate Funding)</t>
  </si>
  <si>
    <t>Title of project 1:</t>
  </si>
  <si>
    <t>Title of project 2:</t>
  </si>
  <si>
    <t>Title of project 5:</t>
  </si>
  <si>
    <t>Title of project 4:</t>
  </si>
  <si>
    <t>Title of project 3:</t>
  </si>
  <si>
    <t>DETAILED BUDGET - Expenditure</t>
  </si>
  <si>
    <t>Please specify the costs mentioned in the following budget items:</t>
  </si>
  <si>
    <t>BAM (Bosnian Convertible Mark)</t>
  </si>
  <si>
    <t>CREATIVE DEVELOPMENT</t>
  </si>
  <si>
    <t>1.3</t>
  </si>
  <si>
    <t>1.4</t>
  </si>
  <si>
    <t>Writing fees</t>
  </si>
  <si>
    <t>Consultants</t>
  </si>
  <si>
    <t>Sub-heading (national currency)</t>
  </si>
  <si>
    <t>Sub-heading
(€)</t>
  </si>
  <si>
    <t>1.5</t>
  </si>
  <si>
    <t>1.6</t>
  </si>
  <si>
    <t>Casting and crew</t>
  </si>
  <si>
    <t>Others (to be specified)</t>
  </si>
  <si>
    <t>PRODUCTION FINANCING RESEARCH AND MARKETING OF THE PROJECT</t>
  </si>
  <si>
    <t>Travel and subsistence</t>
  </si>
  <si>
    <t>Accreditation fees (markets, pitching, forums etc.)</t>
  </si>
  <si>
    <t>Demo, teaser and/or pilot</t>
  </si>
  <si>
    <t>Project presentation and/or translations</t>
  </si>
  <si>
    <t>2.4</t>
  </si>
  <si>
    <t>2.5</t>
  </si>
  <si>
    <t>2.6</t>
  </si>
  <si>
    <t>COMPANY DEVELOPMENT STAFF, INSURANCE, LEGAL AND ACCOUNTING COSTS</t>
  </si>
  <si>
    <t>Head of Development</t>
  </si>
  <si>
    <t>Communication delivery items (brochures, website etc.)</t>
  </si>
  <si>
    <r>
      <t xml:space="preserve">→ To be considered as eligible costs of the action, costs must be provided for in the estimated budget. To satisfy this requirement, </t>
    </r>
    <r>
      <rPr>
        <b/>
        <i/>
        <sz val="10"/>
        <rFont val="Arial"/>
        <family val="2"/>
      </rPr>
      <t>sub-heading level will be considered</t>
    </r>
    <r>
      <rPr>
        <i/>
        <sz val="10"/>
        <rFont val="Arial"/>
        <family val="2"/>
      </rPr>
      <t xml:space="preserve">.   </t>
    </r>
  </si>
  <si>
    <r>
      <t xml:space="preserve">→  </t>
    </r>
    <r>
      <rPr>
        <i/>
        <sz val="10"/>
        <rFont val="Arial"/>
        <family val="2"/>
      </rPr>
      <t xml:space="preserve">Should the transfers between headings exceed the limit of 10%, prior amendment has to be requested by the beneficiary providing a modified estimated budget. It is to be noted that the total of the </t>
    </r>
    <r>
      <rPr>
        <b/>
        <i/>
        <sz val="10"/>
        <rFont val="Arial"/>
        <family val="2"/>
      </rPr>
      <t>estimated</t>
    </r>
    <r>
      <rPr>
        <i/>
        <sz val="10"/>
        <rFont val="Arial"/>
        <family val="2"/>
      </rPr>
      <t xml:space="preserve"> budget cannot be changed.</t>
    </r>
    <r>
      <rPr>
        <b/>
        <sz val="10"/>
        <rFont val="Arial"/>
        <family val="2"/>
      </rPr>
      <t xml:space="preserve">   </t>
    </r>
  </si>
  <si>
    <t>1. MEDIA CONTRIBUTION</t>
  </si>
  <si>
    <t>2. Public Funds</t>
  </si>
  <si>
    <t>3. Private Funds</t>
  </si>
  <si>
    <t>4. Pre-sales</t>
  </si>
  <si>
    <t>6. Producer's investment</t>
  </si>
  <si>
    <t>Status (confirmed / to be confirmed)</t>
  </si>
  <si>
    <t xml:space="preserve">(name): </t>
  </si>
  <si>
    <t>………………..</t>
  </si>
  <si>
    <t>Date of contract or letter of intention</t>
  </si>
  <si>
    <t>Name of financial partners (if needed, please add lines in the relevant item)</t>
  </si>
  <si>
    <t>1.6 :</t>
  </si>
  <si>
    <t>2.6 :</t>
  </si>
  <si>
    <t>Research activities and/or scouting</t>
  </si>
  <si>
    <t>3.2 :</t>
  </si>
  <si>
    <t>SHORT FILM COSTS</t>
  </si>
  <si>
    <t>4.1</t>
  </si>
  <si>
    <t>Development &amp; pre-production costs</t>
  </si>
  <si>
    <t>4.2</t>
  </si>
  <si>
    <t>Production costs</t>
  </si>
  <si>
    <t>4.3</t>
  </si>
  <si>
    <t>Prints</t>
  </si>
  <si>
    <t>Title of Short Film:</t>
  </si>
  <si>
    <t>4.4</t>
  </si>
  <si>
    <t>Promotion costs</t>
  </si>
  <si>
    <t>TOTAL Heading 4</t>
  </si>
  <si>
    <t>http://ec.europa.eu/budget/contracts_grants/info_contracts/inforeuro/index_en.cfm</t>
  </si>
  <si>
    <t>SHORT FILM COSTS (Optional)</t>
  </si>
  <si>
    <t>Insurance, legal and accounting costs</t>
  </si>
  <si>
    <t>(name):</t>
  </si>
  <si>
    <t>…………….</t>
  </si>
  <si>
    <t>……………..</t>
  </si>
  <si>
    <t>………………</t>
  </si>
  <si>
    <t>Total Development Slate</t>
  </si>
  <si>
    <t>GRAND TOTAL</t>
  </si>
  <si>
    <t>7. Short Film (Optional) - sources of financing - please specify</t>
  </si>
  <si>
    <t>Total estimated budget - Development Slate</t>
  </si>
  <si>
    <t>Total Overhead Allowance (7%)</t>
  </si>
  <si>
    <t>TOTAL MEDIA CONTRIBUTION</t>
  </si>
  <si>
    <t>Sub-heading N°</t>
  </si>
  <si>
    <t>GRAND TOTAL ESTIMATED BUDGET</t>
  </si>
  <si>
    <t>Total estimated budget - Short Film (Optional)</t>
  </si>
  <si>
    <t>1. MEDIA CONTRIBUTION  Development Slate (max 50% of the Total Development Slate or 200.000 €)</t>
  </si>
  <si>
    <t>1. MEDIA CONTRIBUTION Short Film  (Optional) (max 80% of the Total Short Film or 10.000 €)</t>
  </si>
  <si>
    <t>Total Short Film (Optional)</t>
  </si>
  <si>
    <t>RSD (Serbian Dinar)</t>
  </si>
  <si>
    <t>Rate</t>
  </si>
  <si>
    <t>National currency:</t>
  </si>
  <si>
    <t>7. Short film (Optional) - sources of financing - please specify</t>
  </si>
  <si>
    <t>Total Short film (Optional)</t>
  </si>
  <si>
    <t>2. Public funds</t>
  </si>
  <si>
    <t>3. Private funds</t>
  </si>
  <si>
    <t>The information in this section is completed automatically when you encode the expenditure related</t>
  </si>
  <si>
    <t>to the different projects in the slate. Please only complete the field 'Name of applicant company', select your national currency (if not Euro) and encode the exchange rate.</t>
  </si>
  <si>
    <t>DETAILED BUDGET - SOURCES OF FINANCE</t>
  </si>
  <si>
    <t>Please complete the yellow cells in this sheet with the sources of finance of each project.</t>
  </si>
  <si>
    <t>Insert your national currency (by using the dropdown list):</t>
  </si>
  <si>
    <t>You may insert lines if needed.</t>
  </si>
  <si>
    <t xml:space="preserve">Please only complete the yellow cells. </t>
  </si>
  <si>
    <t>To specify the 'other' costs, please use the 'Other costs' worksheet</t>
  </si>
  <si>
    <t>Please only complete the yellow cells. You may not insert lines or change the titles of the budget headings.</t>
  </si>
  <si>
    <t>Project 1</t>
  </si>
  <si>
    <t>Project 2</t>
  </si>
  <si>
    <t>Project 3</t>
  </si>
  <si>
    <t>Project 4</t>
  </si>
  <si>
    <t>Project 5</t>
  </si>
  <si>
    <t>Title of Short film:</t>
  </si>
  <si>
    <t>ESTIMATED BUDGET OF THE ACTION (Optional Short film)</t>
  </si>
  <si>
    <t>1. MEDIA CONTRIBUTION Short film  (Optional) (max 80% of the Total Short Film or 10.000 €)</t>
  </si>
  <si>
    <t xml:space="preserve">Please only complete the yellow cells. You may not insert lines or change the titles of the budget headings. </t>
  </si>
  <si>
    <t>DETAILED BUDGET - Breakdown of other costs</t>
  </si>
  <si>
    <t>Both the estimated budget and the final report have to be presented in exactly the same way and have to be structured as follows:</t>
  </si>
  <si>
    <t>The number of headings cannot be changed after the signature of the contract, even through an amendment.</t>
  </si>
  <si>
    <t>(must be equal to the estimated budget for the project)</t>
  </si>
  <si>
    <t>MKD (Macedonian Dinar)</t>
  </si>
  <si>
    <t>ALL (Albania Lek)</t>
  </si>
  <si>
    <t>Slate Funding 2019</t>
  </si>
  <si>
    <r>
      <t xml:space="preserve">Applicants from countries outside the euro zone must use the </t>
    </r>
    <r>
      <rPr>
        <b/>
        <sz val="8"/>
        <rFont val="Arial"/>
        <family val="2"/>
      </rPr>
      <t>conversion rates published at the date of publication</t>
    </r>
    <r>
      <rPr>
        <sz val="8"/>
        <rFont val="Arial"/>
        <family val="2"/>
      </rPr>
      <t xml:space="preserve"> of the call </t>
    </r>
    <r>
      <rPr>
        <b/>
        <sz val="8"/>
        <rFont val="Arial"/>
        <family val="2"/>
      </rPr>
      <t>(i.e. dd/October 2018)</t>
    </r>
    <r>
      <rPr>
        <sz val="8"/>
        <rFont val="Arial"/>
        <family val="2"/>
      </rPr>
      <t xml:space="preserve"> available at:</t>
    </r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</si>
</sst>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€&quot;"/>
    <numFmt numFmtId="177" formatCode="0.000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center" wrapText="1"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15" fillId="33" borderId="13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1" fontId="9" fillId="33" borderId="13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1" fontId="9" fillId="33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15" xfId="0" applyFont="1" applyBorder="1" applyAlignment="1">
      <alignment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wrapText="1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4" fontId="15" fillId="33" borderId="13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4" fontId="15" fillId="33" borderId="13" xfId="0" applyNumberFormat="1" applyFont="1" applyFill="1" applyBorder="1" applyAlignment="1" applyProtection="1">
      <alignment horizontal="right"/>
      <protection/>
    </xf>
    <xf numFmtId="4" fontId="1" fillId="0" borderId="13" xfId="0" applyNumberFormat="1" applyFont="1" applyFill="1" applyBorder="1" applyAlignment="1" applyProtection="1">
      <alignment/>
      <protection/>
    </xf>
    <xf numFmtId="3" fontId="1" fillId="0" borderId="21" xfId="0" applyNumberFormat="1" applyFont="1" applyBorder="1" applyAlignment="1" applyProtection="1">
      <alignment horizontal="left"/>
      <protection/>
    </xf>
    <xf numFmtId="3" fontId="1" fillId="0" borderId="21" xfId="0" applyNumberFormat="1" applyFont="1" applyBorder="1" applyAlignment="1" applyProtection="1">
      <alignment horizontal="left" wrapText="1"/>
      <protection/>
    </xf>
    <xf numFmtId="0" fontId="6" fillId="0" borderId="21" xfId="0" applyFont="1" applyBorder="1" applyAlignment="1" applyProtection="1">
      <alignment horizontal="left"/>
      <protection/>
    </xf>
    <xf numFmtId="0" fontId="15" fillId="33" borderId="21" xfId="0" applyFont="1" applyFill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1" fontId="1" fillId="0" borderId="24" xfId="0" applyNumberFormat="1" applyFont="1" applyFill="1" applyBorder="1" applyAlignment="1" applyProtection="1">
      <alignment/>
      <protection/>
    </xf>
    <xf numFmtId="1" fontId="1" fillId="0" borderId="23" xfId="0" applyNumberFormat="1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/>
      <protection/>
    </xf>
    <xf numFmtId="1" fontId="9" fillId="0" borderId="23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 wrapText="1"/>
      <protection/>
    </xf>
    <xf numFmtId="1" fontId="9" fillId="0" borderId="25" xfId="0" applyNumberFormat="1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1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left" wrapText="1"/>
      <protection/>
    </xf>
    <xf numFmtId="1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10" fontId="1" fillId="0" borderId="27" xfId="0" applyNumberFormat="1" applyFont="1" applyBorder="1" applyAlignment="1" applyProtection="1">
      <alignment horizontal="center"/>
      <protection/>
    </xf>
    <xf numFmtId="0" fontId="18" fillId="33" borderId="28" xfId="0" applyFont="1" applyFill="1" applyBorder="1" applyAlignment="1" applyProtection="1">
      <alignment horizontal="center"/>
      <protection/>
    </xf>
    <xf numFmtId="4" fontId="7" fillId="33" borderId="13" xfId="0" applyNumberFormat="1" applyFont="1" applyFill="1" applyBorder="1" applyAlignment="1" applyProtection="1">
      <alignment horizontal="right"/>
      <protection/>
    </xf>
    <xf numFmtId="4" fontId="7" fillId="33" borderId="11" xfId="0" applyNumberFormat="1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vertical="top" wrapText="1"/>
    </xf>
    <xf numFmtId="10" fontId="1" fillId="0" borderId="29" xfId="0" applyNumberFormat="1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right"/>
    </xf>
    <xf numFmtId="10" fontId="1" fillId="0" borderId="30" xfId="0" applyNumberFormat="1" applyFont="1" applyBorder="1" applyAlignment="1" applyProtection="1">
      <alignment horizontal="center"/>
      <protection/>
    </xf>
    <xf numFmtId="0" fontId="9" fillId="0" borderId="31" xfId="0" applyFont="1" applyBorder="1" applyAlignment="1">
      <alignment/>
    </xf>
    <xf numFmtId="4" fontId="1" fillId="0" borderId="32" xfId="0" applyNumberFormat="1" applyFont="1" applyBorder="1" applyAlignment="1" applyProtection="1">
      <alignment horizontal="center"/>
      <protection/>
    </xf>
    <xf numFmtId="10" fontId="1" fillId="0" borderId="33" xfId="0" applyNumberFormat="1" applyFont="1" applyBorder="1" applyAlignment="1" applyProtection="1">
      <alignment horizontal="center"/>
      <protection/>
    </xf>
    <xf numFmtId="10" fontId="1" fillId="0" borderId="34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1" fontId="9" fillId="0" borderId="35" xfId="0" applyNumberFormat="1" applyFont="1" applyFill="1" applyBorder="1" applyAlignment="1" applyProtection="1">
      <alignment horizontal="left" wrapText="1"/>
      <protection/>
    </xf>
    <xf numFmtId="4" fontId="15" fillId="33" borderId="14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49" fontId="9" fillId="0" borderId="12" xfId="0" applyNumberFormat="1" applyFont="1" applyFill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4" fontId="1" fillId="0" borderId="36" xfId="0" applyNumberFormat="1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 horizontal="center"/>
      <protection/>
    </xf>
    <xf numFmtId="49" fontId="9" fillId="0" borderId="17" xfId="0" applyNumberFormat="1" applyFont="1" applyBorder="1" applyAlignment="1" applyProtection="1">
      <alignment wrapText="1"/>
      <protection/>
    </xf>
    <xf numFmtId="49" fontId="9" fillId="0" borderId="13" xfId="0" applyNumberFormat="1" applyFont="1" applyBorder="1" applyAlignment="1" applyProtection="1">
      <alignment wrapText="1"/>
      <protection/>
    </xf>
    <xf numFmtId="0" fontId="9" fillId="0" borderId="37" xfId="0" applyFont="1" applyBorder="1" applyAlignment="1">
      <alignment/>
    </xf>
    <xf numFmtId="0" fontId="6" fillId="0" borderId="11" xfId="0" applyFont="1" applyBorder="1" applyAlignment="1">
      <alignment horizontal="right"/>
    </xf>
    <xf numFmtId="10" fontId="1" fillId="0" borderId="38" xfId="0" applyNumberFormat="1" applyFont="1" applyBorder="1" applyAlignment="1">
      <alignment/>
    </xf>
    <xf numFmtId="4" fontId="1" fillId="0" borderId="38" xfId="0" applyNumberFormat="1" applyFont="1" applyBorder="1" applyAlignment="1" applyProtection="1">
      <alignment horizontal="center"/>
      <protection/>
    </xf>
    <xf numFmtId="10" fontId="1" fillId="0" borderId="39" xfId="0" applyNumberFormat="1" applyFont="1" applyBorder="1" applyAlignment="1" applyProtection="1">
      <alignment horizontal="center"/>
      <protection/>
    </xf>
    <xf numFmtId="0" fontId="9" fillId="0" borderId="40" xfId="0" applyFont="1" applyBorder="1" applyAlignment="1">
      <alignment/>
    </xf>
    <xf numFmtId="0" fontId="6" fillId="0" borderId="12" xfId="0" applyFont="1" applyBorder="1" applyAlignment="1" quotePrefix="1">
      <alignment horizontal="right"/>
    </xf>
    <xf numFmtId="0" fontId="1" fillId="0" borderId="13" xfId="0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4" fontId="7" fillId="34" borderId="41" xfId="0" applyNumberFormat="1" applyFont="1" applyFill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 vertical="center" textRotation="90" wrapText="1"/>
      <protection/>
    </xf>
    <xf numFmtId="0" fontId="9" fillId="0" borderId="38" xfId="0" applyFont="1" applyBorder="1" applyAlignment="1" applyProtection="1">
      <alignment horizontal="center" vertical="center" textRotation="90" wrapText="1"/>
      <protection/>
    </xf>
    <xf numFmtId="0" fontId="9" fillId="0" borderId="38" xfId="0" applyFont="1" applyBorder="1" applyAlignment="1" applyProtection="1">
      <alignment horizontal="left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/>
      <protection/>
    </xf>
    <xf numFmtId="4" fontId="15" fillId="33" borderId="30" xfId="0" applyNumberFormat="1" applyFont="1" applyFill="1" applyBorder="1" applyAlignment="1" applyProtection="1">
      <alignment horizontal="right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center"/>
      <protection/>
    </xf>
    <xf numFmtId="4" fontId="15" fillId="33" borderId="30" xfId="0" applyNumberFormat="1" applyFont="1" applyFill="1" applyBorder="1" applyAlignment="1" applyProtection="1">
      <alignment horizontal="right"/>
      <protection/>
    </xf>
    <xf numFmtId="3" fontId="9" fillId="0" borderId="30" xfId="0" applyNumberFormat="1" applyFont="1" applyFill="1" applyBorder="1" applyAlignment="1" applyProtection="1">
      <alignment horizontal="center"/>
      <protection/>
    </xf>
    <xf numFmtId="3" fontId="9" fillId="0" borderId="45" xfId="0" applyNumberFormat="1" applyFont="1" applyFill="1" applyBorder="1" applyAlignment="1" applyProtection="1">
      <alignment horizontal="center"/>
      <protection/>
    </xf>
    <xf numFmtId="4" fontId="15" fillId="33" borderId="39" xfId="0" applyNumberFormat="1" applyFont="1" applyFill="1" applyBorder="1" applyAlignment="1" applyProtection="1">
      <alignment horizontal="right"/>
      <protection/>
    </xf>
    <xf numFmtId="4" fontId="9" fillId="0" borderId="30" xfId="0" applyNumberFormat="1" applyFont="1" applyFill="1" applyBorder="1" applyAlignment="1" applyProtection="1">
      <alignment horizontal="right"/>
      <protection/>
    </xf>
    <xf numFmtId="4" fontId="7" fillId="33" borderId="34" xfId="0" applyNumberFormat="1" applyFont="1" applyFill="1" applyBorder="1" applyAlignment="1" applyProtection="1">
      <alignment horizontal="right"/>
      <protection/>
    </xf>
    <xf numFmtId="0" fontId="1" fillId="0" borderId="42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3" fontId="1" fillId="0" borderId="47" xfId="0" applyNumberFormat="1" applyFont="1" applyFill="1" applyBorder="1" applyAlignment="1" applyProtection="1">
      <alignment/>
      <protection/>
    </xf>
    <xf numFmtId="1" fontId="1" fillId="0" borderId="47" xfId="0" applyNumberFormat="1" applyFont="1" applyFill="1" applyBorder="1" applyAlignment="1" applyProtection="1">
      <alignment/>
      <protection/>
    </xf>
    <xf numFmtId="0" fontId="1" fillId="0" borderId="48" xfId="0" applyFont="1" applyFill="1" applyBorder="1" applyAlignment="1" applyProtection="1">
      <alignment horizontal="center"/>
      <protection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1" fillId="0" borderId="49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left"/>
      <protection/>
    </xf>
    <xf numFmtId="0" fontId="1" fillId="0" borderId="47" xfId="0" applyFont="1" applyFill="1" applyBorder="1" applyAlignment="1" applyProtection="1">
      <alignment/>
      <protection/>
    </xf>
    <xf numFmtId="4" fontId="2" fillId="0" borderId="30" xfId="0" applyNumberFormat="1" applyFont="1" applyFill="1" applyBorder="1" applyAlignment="1" applyProtection="1">
      <alignment horizontal="right"/>
      <protection/>
    </xf>
    <xf numFmtId="4" fontId="56" fillId="35" borderId="50" xfId="0" applyNumberFormat="1" applyFont="1" applyFill="1" applyBorder="1" applyAlignment="1" applyProtection="1">
      <alignment horizontal="center"/>
      <protection/>
    </xf>
    <xf numFmtId="4" fontId="2" fillId="0" borderId="50" xfId="0" applyNumberFormat="1" applyFont="1" applyBorder="1" applyAlignment="1" applyProtection="1">
      <alignment/>
      <protection/>
    </xf>
    <xf numFmtId="10" fontId="2" fillId="0" borderId="29" xfId="0" applyNumberFormat="1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1" fillId="0" borderId="51" xfId="0" applyFont="1" applyBorder="1" applyAlignment="1" applyProtection="1">
      <alignment horizontal="center"/>
      <protection/>
    </xf>
    <xf numFmtId="0" fontId="9" fillId="0" borderId="52" xfId="0" applyFont="1" applyFill="1" applyBorder="1" applyAlignment="1" applyProtection="1">
      <alignment horizontal="right"/>
      <protection/>
    </xf>
    <xf numFmtId="0" fontId="9" fillId="0" borderId="41" xfId="0" applyFont="1" applyFill="1" applyBorder="1" applyAlignment="1" applyProtection="1">
      <alignment horizontal="left"/>
      <protection/>
    </xf>
    <xf numFmtId="0" fontId="1" fillId="36" borderId="13" xfId="0" applyFont="1" applyFill="1" applyBorder="1" applyAlignment="1" applyProtection="1">
      <alignment/>
      <protection locked="0"/>
    </xf>
    <xf numFmtId="3" fontId="1" fillId="36" borderId="13" xfId="0" applyNumberFormat="1" applyFont="1" applyFill="1" applyBorder="1" applyAlignment="1" applyProtection="1">
      <alignment/>
      <protection locked="0"/>
    </xf>
    <xf numFmtId="0" fontId="1" fillId="36" borderId="13" xfId="0" applyFont="1" applyFill="1" applyBorder="1" applyAlignment="1" applyProtection="1">
      <alignment/>
      <protection locked="0"/>
    </xf>
    <xf numFmtId="0" fontId="9" fillId="36" borderId="41" xfId="0" applyFont="1" applyFill="1" applyBorder="1" applyAlignment="1" applyProtection="1">
      <alignment horizontal="left"/>
      <protection locked="0"/>
    </xf>
    <xf numFmtId="177" fontId="9" fillId="36" borderId="50" xfId="0" applyNumberFormat="1" applyFont="1" applyFill="1" applyBorder="1" applyAlignment="1" applyProtection="1">
      <alignment horizontal="center"/>
      <protection locked="0"/>
    </xf>
    <xf numFmtId="177" fontId="9" fillId="0" borderId="50" xfId="0" applyNumberFormat="1" applyFont="1" applyFill="1" applyBorder="1" applyAlignment="1" applyProtection="1">
      <alignment horizontal="center"/>
      <protection/>
    </xf>
    <xf numFmtId="14" fontId="1" fillId="37" borderId="53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1" fillId="36" borderId="23" xfId="0" applyFont="1" applyFill="1" applyBorder="1" applyAlignment="1" applyProtection="1">
      <alignment horizontal="left"/>
      <protection locked="0"/>
    </xf>
    <xf numFmtId="0" fontId="1" fillId="36" borderId="13" xfId="0" applyFont="1" applyFill="1" applyBorder="1" applyAlignment="1" applyProtection="1">
      <alignment horizontal="center"/>
      <protection locked="0"/>
    </xf>
    <xf numFmtId="4" fontId="1" fillId="36" borderId="21" xfId="0" applyNumberFormat="1" applyFont="1" applyFill="1" applyBorder="1" applyAlignment="1" applyProtection="1">
      <alignment/>
      <protection locked="0"/>
    </xf>
    <xf numFmtId="0" fontId="1" fillId="36" borderId="24" xfId="0" applyFont="1" applyFill="1" applyBorder="1" applyAlignment="1" applyProtection="1">
      <alignment horizontal="left"/>
      <protection locked="0"/>
    </xf>
    <xf numFmtId="0" fontId="1" fillId="36" borderId="54" xfId="0" applyFont="1" applyFill="1" applyBorder="1" applyAlignment="1" applyProtection="1">
      <alignment horizontal="center"/>
      <protection locked="0"/>
    </xf>
    <xf numFmtId="4" fontId="1" fillId="36" borderId="55" xfId="0" applyNumberFormat="1" applyFont="1" applyFill="1" applyBorder="1" applyAlignment="1" applyProtection="1">
      <alignment/>
      <protection locked="0"/>
    </xf>
    <xf numFmtId="0" fontId="1" fillId="36" borderId="13" xfId="0" applyFont="1" applyFill="1" applyBorder="1" applyAlignment="1" applyProtection="1">
      <alignment/>
      <protection locked="0"/>
    </xf>
    <xf numFmtId="0" fontId="1" fillId="36" borderId="54" xfId="0" applyFont="1" applyFill="1" applyBorder="1" applyAlignment="1" applyProtection="1">
      <alignment/>
      <protection locked="0"/>
    </xf>
    <xf numFmtId="10" fontId="1" fillId="36" borderId="13" xfId="0" applyNumberFormat="1" applyFont="1" applyFill="1" applyBorder="1" applyAlignment="1" applyProtection="1">
      <alignment/>
      <protection locked="0"/>
    </xf>
    <xf numFmtId="4" fontId="1" fillId="36" borderId="21" xfId="0" applyNumberFormat="1" applyFont="1" applyFill="1" applyBorder="1" applyAlignment="1" applyProtection="1">
      <alignment horizontal="center"/>
      <protection locked="0"/>
    </xf>
    <xf numFmtId="0" fontId="1" fillId="36" borderId="12" xfId="0" applyFont="1" applyFill="1" applyBorder="1" applyAlignment="1" applyProtection="1">
      <alignment horizontal="left"/>
      <protection locked="0"/>
    </xf>
    <xf numFmtId="10" fontId="1" fillId="36" borderId="14" xfId="0" applyNumberFormat="1" applyFont="1" applyFill="1" applyBorder="1" applyAlignment="1" applyProtection="1">
      <alignment/>
      <protection locked="0"/>
    </xf>
    <xf numFmtId="4" fontId="1" fillId="36" borderId="56" xfId="0" applyNumberFormat="1" applyFont="1" applyFill="1" applyBorder="1" applyAlignment="1" applyProtection="1">
      <alignment horizontal="center"/>
      <protection locked="0"/>
    </xf>
    <xf numFmtId="4" fontId="1" fillId="36" borderId="13" xfId="0" applyNumberFormat="1" applyFont="1" applyFill="1" applyBorder="1" applyAlignment="1" applyProtection="1">
      <alignment horizontal="center"/>
      <protection locked="0"/>
    </xf>
    <xf numFmtId="0" fontId="1" fillId="36" borderId="11" xfId="0" applyFont="1" applyFill="1" applyBorder="1" applyAlignment="1" applyProtection="1">
      <alignment horizontal="left"/>
      <protection locked="0"/>
    </xf>
    <xf numFmtId="10" fontId="1" fillId="36" borderId="57" xfId="0" applyNumberFormat="1" applyFont="1" applyFill="1" applyBorder="1" applyAlignment="1" applyProtection="1">
      <alignment/>
      <protection locked="0"/>
    </xf>
    <xf numFmtId="4" fontId="1" fillId="36" borderId="58" xfId="0" applyNumberFormat="1" applyFont="1" applyFill="1" applyBorder="1" applyAlignment="1" applyProtection="1">
      <alignment horizontal="center"/>
      <protection locked="0"/>
    </xf>
    <xf numFmtId="0" fontId="8" fillId="36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21" xfId="0" applyFont="1" applyBorder="1" applyAlignment="1" applyProtection="1">
      <alignment horizontal="center" vertical="top" wrapText="1"/>
      <protection/>
    </xf>
    <xf numFmtId="0" fontId="9" fillId="0" borderId="18" xfId="0" applyFont="1" applyBorder="1" applyAlignment="1" applyProtection="1">
      <alignment horizontal="center" vertical="top" wrapText="1"/>
      <protection/>
    </xf>
    <xf numFmtId="0" fontId="1" fillId="0" borderId="59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4" fontId="1" fillId="0" borderId="60" xfId="0" applyNumberFormat="1" applyFont="1" applyBorder="1" applyAlignment="1" applyProtection="1">
      <alignment/>
      <protection/>
    </xf>
    <xf numFmtId="14" fontId="1" fillId="37" borderId="53" xfId="0" applyNumberFormat="1" applyFont="1" applyFill="1" applyBorder="1" applyAlignment="1" applyProtection="1">
      <alignment horizontal="center"/>
      <protection/>
    </xf>
    <xf numFmtId="4" fontId="1" fillId="0" borderId="50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4" fontId="1" fillId="0" borderId="20" xfId="0" applyNumberFormat="1" applyFont="1" applyBorder="1" applyAlignment="1" applyProtection="1">
      <alignment/>
      <protection/>
    </xf>
    <xf numFmtId="0" fontId="9" fillId="0" borderId="61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6" fillId="0" borderId="23" xfId="0" applyFont="1" applyBorder="1" applyAlignment="1" applyProtection="1">
      <alignment horizontal="right"/>
      <protection/>
    </xf>
    <xf numFmtId="0" fontId="9" fillId="0" borderId="63" xfId="0" applyFont="1" applyFill="1" applyBorder="1" applyAlignment="1" applyProtection="1">
      <alignment/>
      <protection/>
    </xf>
    <xf numFmtId="0" fontId="6" fillId="0" borderId="24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/>
      <protection/>
    </xf>
    <xf numFmtId="0" fontId="1" fillId="0" borderId="62" xfId="0" applyFont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61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9" fillId="0" borderId="63" xfId="0" applyFont="1" applyBorder="1" applyAlignment="1" applyProtection="1">
      <alignment/>
      <protection/>
    </xf>
    <xf numFmtId="10" fontId="1" fillId="0" borderId="15" xfId="0" applyNumberFormat="1" applyFont="1" applyBorder="1" applyAlignment="1" applyProtection="1">
      <alignment/>
      <protection/>
    </xf>
    <xf numFmtId="10" fontId="1" fillId="0" borderId="62" xfId="0" applyNumberFormat="1" applyFont="1" applyBorder="1" applyAlignment="1" applyProtection="1">
      <alignment/>
      <protection/>
    </xf>
    <xf numFmtId="0" fontId="1" fillId="0" borderId="53" xfId="0" applyFont="1" applyBorder="1" applyAlignment="1" applyProtection="1">
      <alignment horizontal="center"/>
      <protection/>
    </xf>
    <xf numFmtId="4" fontId="1" fillId="0" borderId="50" xfId="0" applyNumberFormat="1" applyFont="1" applyBorder="1" applyAlignment="1" applyProtection="1">
      <alignment/>
      <protection/>
    </xf>
    <xf numFmtId="10" fontId="1" fillId="0" borderId="38" xfId="0" applyNumberFormat="1" applyFont="1" applyBorder="1" applyAlignment="1" applyProtection="1">
      <alignment/>
      <protection/>
    </xf>
    <xf numFmtId="0" fontId="9" fillId="0" borderId="40" xfId="0" applyFont="1" applyBorder="1" applyAlignment="1" applyProtection="1">
      <alignment/>
      <protection/>
    </xf>
    <xf numFmtId="0" fontId="6" fillId="0" borderId="12" xfId="0" applyFont="1" applyBorder="1" applyAlignment="1" applyProtection="1" quotePrefix="1">
      <alignment horizontal="right"/>
      <protection/>
    </xf>
    <xf numFmtId="0" fontId="9" fillId="0" borderId="37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/>
      <protection/>
    </xf>
    <xf numFmtId="10" fontId="1" fillId="0" borderId="53" xfId="0" applyNumberFormat="1" applyFont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3" fontId="16" fillId="33" borderId="11" xfId="0" applyNumberFormat="1" applyFont="1" applyFill="1" applyBorder="1" applyAlignment="1" applyProtection="1">
      <alignment/>
      <protection/>
    </xf>
    <xf numFmtId="10" fontId="16" fillId="33" borderId="11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center" vertical="top" wrapText="1"/>
      <protection/>
    </xf>
    <xf numFmtId="0" fontId="9" fillId="0" borderId="64" xfId="0" applyFont="1" applyBorder="1" applyAlignment="1" applyProtection="1">
      <alignment/>
      <protection/>
    </xf>
    <xf numFmtId="4" fontId="1" fillId="36" borderId="5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1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1" fillId="36" borderId="13" xfId="0" applyNumberFormat="1" applyFont="1" applyFill="1" applyBorder="1" applyAlignment="1" applyProtection="1">
      <alignment/>
      <protection locked="0"/>
    </xf>
    <xf numFmtId="4" fontId="1" fillId="36" borderId="13" xfId="0" applyNumberFormat="1" applyFont="1" applyFill="1" applyBorder="1" applyAlignment="1" applyProtection="1">
      <alignment/>
      <protection locked="0"/>
    </xf>
    <xf numFmtId="14" fontId="1" fillId="36" borderId="13" xfId="0" applyNumberFormat="1" applyFont="1" applyFill="1" applyBorder="1" applyAlignment="1" applyProtection="1">
      <alignment horizontal="center"/>
      <protection locked="0"/>
    </xf>
    <xf numFmtId="0" fontId="1" fillId="36" borderId="36" xfId="0" applyFont="1" applyFill="1" applyBorder="1" applyAlignment="1" applyProtection="1">
      <alignment/>
      <protection locked="0"/>
    </xf>
    <xf numFmtId="0" fontId="2" fillId="0" borderId="64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36" borderId="55" xfId="0" applyFont="1" applyFill="1" applyBorder="1" applyAlignment="1" applyProtection="1">
      <alignment horizontal="center"/>
      <protection locked="0"/>
    </xf>
    <xf numFmtId="0" fontId="1" fillId="37" borderId="50" xfId="0" applyFont="1" applyFill="1" applyBorder="1" applyAlignment="1" applyProtection="1">
      <alignment horizontal="center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10" fontId="1" fillId="0" borderId="11" xfId="0" applyNumberFormat="1" applyFont="1" applyBorder="1" applyAlignment="1" applyProtection="1">
      <alignment/>
      <protection/>
    </xf>
    <xf numFmtId="10" fontId="2" fillId="0" borderId="28" xfId="0" applyNumberFormat="1" applyFont="1" applyBorder="1" applyAlignment="1" applyProtection="1">
      <alignment horizontal="center"/>
      <protection/>
    </xf>
    <xf numFmtId="4" fontId="2" fillId="38" borderId="11" xfId="0" applyNumberFormat="1" applyFont="1" applyFill="1" applyBorder="1" applyAlignment="1" applyProtection="1">
      <alignment/>
      <protection/>
    </xf>
    <xf numFmtId="4" fontId="1" fillId="38" borderId="20" xfId="0" applyNumberFormat="1" applyFont="1" applyFill="1" applyBorder="1" applyAlignment="1" applyProtection="1">
      <alignment/>
      <protection/>
    </xf>
    <xf numFmtId="4" fontId="1" fillId="38" borderId="48" xfId="0" applyNumberFormat="1" applyFont="1" applyFill="1" applyBorder="1" applyAlignment="1" applyProtection="1">
      <alignment horizontal="center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Border="1" applyAlignment="1" applyProtection="1">
      <alignment horizontal="right" vertical="center" wrapText="1"/>
      <protection/>
    </xf>
    <xf numFmtId="0" fontId="0" fillId="0" borderId="45" xfId="0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vertical="center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2" fillId="0" borderId="6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9" fillId="0" borderId="40" xfId="0" applyFont="1" applyBorder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/>
      <protection/>
    </xf>
    <xf numFmtId="49" fontId="19" fillId="36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wrapText="1"/>
      <protection/>
    </xf>
    <xf numFmtId="0" fontId="57" fillId="39" borderId="61" xfId="0" applyFont="1" applyFill="1" applyBorder="1" applyAlignment="1" applyProtection="1">
      <alignment horizontal="center" wrapText="1"/>
      <protection/>
    </xf>
    <xf numFmtId="0" fontId="57" fillId="39" borderId="10" xfId="0" applyFont="1" applyFill="1" applyBorder="1" applyAlignment="1" applyProtection="1">
      <alignment horizontal="center" wrapText="1"/>
      <protection/>
    </xf>
    <xf numFmtId="0" fontId="57" fillId="39" borderId="65" xfId="0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4" fillId="0" borderId="11" xfId="53" applyBorder="1" applyAlignment="1" applyProtection="1">
      <alignment horizontal="left" wrapText="1"/>
      <protection/>
    </xf>
    <xf numFmtId="0" fontId="0" fillId="0" borderId="11" xfId="0" applyBorder="1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2" fillId="0" borderId="31" xfId="0" applyFont="1" applyBorder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wrapText="1"/>
      <protection/>
    </xf>
    <xf numFmtId="0" fontId="57" fillId="39" borderId="37" xfId="0" applyFont="1" applyFill="1" applyBorder="1" applyAlignment="1" applyProtection="1">
      <alignment horizontal="center" wrapText="1"/>
      <protection/>
    </xf>
    <xf numFmtId="0" fontId="57" fillId="39" borderId="11" xfId="0" applyFont="1" applyFill="1" applyBorder="1" applyAlignment="1" applyProtection="1">
      <alignment horizontal="center" wrapText="1"/>
      <protection/>
    </xf>
    <xf numFmtId="0" fontId="57" fillId="39" borderId="68" xfId="0" applyFont="1" applyFill="1" applyBorder="1" applyAlignment="1" applyProtection="1">
      <alignment horizontal="center" wrapText="1"/>
      <protection/>
    </xf>
    <xf numFmtId="0" fontId="9" fillId="0" borderId="64" xfId="0" applyFont="1" applyFill="1" applyBorder="1" applyAlignment="1" applyProtection="1">
      <alignment horizontal="center" vertical="center" wrapText="1"/>
      <protection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69" xfId="0" applyFont="1" applyBorder="1" applyAlignment="1" applyProtection="1">
      <alignment horizontal="left"/>
      <protection/>
    </xf>
    <xf numFmtId="0" fontId="9" fillId="40" borderId="70" xfId="0" applyFont="1" applyFill="1" applyBorder="1" applyAlignment="1" applyProtection="1">
      <alignment horizontal="center" vertical="center"/>
      <protection/>
    </xf>
    <xf numFmtId="0" fontId="9" fillId="40" borderId="47" xfId="0" applyFont="1" applyFill="1" applyBorder="1" applyAlignment="1" applyProtection="1">
      <alignment horizontal="center" vertical="center"/>
      <protection/>
    </xf>
    <xf numFmtId="0" fontId="9" fillId="40" borderId="48" xfId="0" applyFont="1" applyFill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left" wrapText="1"/>
      <protection/>
    </xf>
    <xf numFmtId="0" fontId="9" fillId="0" borderId="51" xfId="0" applyFont="1" applyBorder="1" applyAlignment="1" applyProtection="1">
      <alignment horizontal="left" wrapText="1"/>
      <protection/>
    </xf>
    <xf numFmtId="0" fontId="9" fillId="0" borderId="69" xfId="0" applyFont="1" applyBorder="1" applyAlignment="1" applyProtection="1">
      <alignment horizontal="left" wrapText="1"/>
      <protection/>
    </xf>
    <xf numFmtId="0" fontId="9" fillId="0" borderId="31" xfId="0" applyFont="1" applyBorder="1" applyAlignment="1" applyProtection="1">
      <alignment horizontal="center"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7" fillId="33" borderId="64" xfId="0" applyFont="1" applyFill="1" applyBorder="1" applyAlignment="1" applyProtection="1">
      <alignment horizontal="left"/>
      <protection/>
    </xf>
    <xf numFmtId="0" fontId="7" fillId="33" borderId="51" xfId="0" applyFont="1" applyFill="1" applyBorder="1" applyAlignment="1" applyProtection="1">
      <alignment horizontal="left"/>
      <protection/>
    </xf>
    <xf numFmtId="0" fontId="9" fillId="0" borderId="70" xfId="0" applyFont="1" applyBorder="1" applyAlignment="1" applyProtection="1">
      <alignment horizontal="left" wrapText="1"/>
      <protection/>
    </xf>
    <xf numFmtId="0" fontId="9" fillId="0" borderId="47" xfId="0" applyFont="1" applyBorder="1" applyAlignment="1" applyProtection="1">
      <alignment horizontal="left" wrapText="1"/>
      <protection/>
    </xf>
    <xf numFmtId="0" fontId="9" fillId="0" borderId="66" xfId="0" applyFont="1" applyBorder="1" applyAlignment="1" applyProtection="1">
      <alignment horizontal="left" wrapText="1"/>
      <protection/>
    </xf>
    <xf numFmtId="49" fontId="11" fillId="0" borderId="0" xfId="0" applyNumberFormat="1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6" fillId="33" borderId="37" xfId="0" applyFont="1" applyFill="1" applyBorder="1" applyAlignment="1" applyProtection="1">
      <alignment horizontal="right"/>
      <protection/>
    </xf>
    <xf numFmtId="0" fontId="16" fillId="33" borderId="11" xfId="0" applyFont="1" applyFill="1" applyBorder="1" applyAlignment="1" applyProtection="1">
      <alignment horizontal="right"/>
      <protection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36" borderId="55" xfId="0" applyFont="1" applyFill="1" applyBorder="1" applyAlignment="1" applyProtection="1">
      <alignment horizontal="center"/>
      <protection locked="0"/>
    </xf>
    <xf numFmtId="0" fontId="1" fillId="36" borderId="24" xfId="0" applyFont="1" applyFill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top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37" borderId="50" xfId="0" applyFont="1" applyFill="1" applyBorder="1" applyAlignment="1" applyProtection="1">
      <alignment horizontal="center"/>
      <protection/>
    </xf>
    <xf numFmtId="0" fontId="1" fillId="37" borderId="51" xfId="0" applyFont="1" applyFill="1" applyBorder="1" applyAlignment="1" applyProtection="1">
      <alignment horizontal="center"/>
      <protection/>
    </xf>
    <xf numFmtId="0" fontId="12" fillId="40" borderId="21" xfId="0" applyFont="1" applyFill="1" applyBorder="1" applyAlignment="1" applyProtection="1">
      <alignment horizontal="center" wrapText="1"/>
      <protection/>
    </xf>
    <xf numFmtId="0" fontId="12" fillId="40" borderId="23" xfId="0" applyFont="1" applyFill="1" applyBorder="1" applyAlignment="1" applyProtection="1">
      <alignment horizontal="center" wrapText="1"/>
      <protection/>
    </xf>
    <xf numFmtId="0" fontId="12" fillId="40" borderId="16" xfId="0" applyFont="1" applyFill="1" applyBorder="1" applyAlignment="1" applyProtection="1">
      <alignment horizontal="center" wrapText="1"/>
      <protection/>
    </xf>
    <xf numFmtId="49" fontId="19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65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67" xfId="0" applyFont="1" applyBorder="1" applyAlignment="1" applyProtection="1">
      <alignment horizontal="left" wrapText="1"/>
      <protection/>
    </xf>
    <xf numFmtId="0" fontId="9" fillId="0" borderId="70" xfId="0" applyFont="1" applyBorder="1" applyAlignment="1" applyProtection="1">
      <alignment horizontal="left" wrapText="1"/>
      <protection/>
    </xf>
    <xf numFmtId="0" fontId="9" fillId="0" borderId="47" xfId="0" applyFont="1" applyBorder="1" applyAlignment="1" applyProtection="1">
      <alignment horizontal="left" wrapText="1"/>
      <protection/>
    </xf>
    <xf numFmtId="49" fontId="12" fillId="36" borderId="0" xfId="0" applyNumberFormat="1" applyFont="1" applyFill="1" applyBorder="1" applyAlignment="1" applyProtection="1">
      <alignment horizontal="center" wrapText="1"/>
      <protection locked="0"/>
    </xf>
    <xf numFmtId="0" fontId="12" fillId="36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8" fillId="39" borderId="1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65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67" xfId="0" applyFont="1" applyBorder="1" applyAlignment="1" applyProtection="1">
      <alignment horizontal="left" wrapText="1"/>
      <protection/>
    </xf>
    <xf numFmtId="0" fontId="1" fillId="0" borderId="4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9" fillId="40" borderId="70" xfId="0" applyFont="1" applyFill="1" applyBorder="1" applyAlignment="1">
      <alignment horizontal="center" vertical="center"/>
    </xf>
    <xf numFmtId="0" fontId="9" fillId="40" borderId="47" xfId="0" applyFont="1" applyFill="1" applyBorder="1" applyAlignment="1">
      <alignment horizontal="center" vertical="center"/>
    </xf>
    <xf numFmtId="0" fontId="9" fillId="40" borderId="48" xfId="0" applyFont="1" applyFill="1" applyBorder="1" applyAlignment="1">
      <alignment horizontal="center" vertical="center"/>
    </xf>
    <xf numFmtId="0" fontId="1" fillId="36" borderId="16" xfId="0" applyFont="1" applyFill="1" applyBorder="1" applyAlignment="1" applyProtection="1">
      <alignment horizontal="center"/>
      <protection locked="0"/>
    </xf>
    <xf numFmtId="0" fontId="1" fillId="36" borderId="71" xfId="0" applyFont="1" applyFill="1" applyBorder="1" applyAlignment="1" applyProtection="1">
      <alignment horizontal="center"/>
      <protection locked="0"/>
    </xf>
    <xf numFmtId="0" fontId="2" fillId="0" borderId="64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9" fillId="0" borderId="6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71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left" wrapText="1"/>
    </xf>
    <xf numFmtId="0" fontId="9" fillId="0" borderId="51" xfId="0" applyFont="1" applyBorder="1" applyAlignment="1">
      <alignment horizontal="left" wrapText="1"/>
    </xf>
    <xf numFmtId="0" fontId="9" fillId="0" borderId="69" xfId="0" applyFont="1" applyBorder="1" applyAlignment="1">
      <alignment horizontal="left" wrapText="1"/>
    </xf>
    <xf numFmtId="0" fontId="1" fillId="37" borderId="50" xfId="0" applyFont="1" applyFill="1" applyBorder="1" applyAlignment="1">
      <alignment horizontal="center"/>
    </xf>
    <xf numFmtId="0" fontId="1" fillId="37" borderId="5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70" xfId="0" applyFont="1" applyBorder="1" applyAlignment="1">
      <alignment horizontal="left" wrapText="1"/>
    </xf>
    <xf numFmtId="0" fontId="9" fillId="0" borderId="47" xfId="0" applyFont="1" applyBorder="1" applyAlignment="1">
      <alignment horizontal="left" wrapText="1"/>
    </xf>
    <xf numFmtId="0" fontId="9" fillId="0" borderId="66" xfId="0" applyFont="1" applyBorder="1" applyAlignment="1">
      <alignment horizontal="left" wrapText="1"/>
    </xf>
    <xf numFmtId="0" fontId="4" fillId="0" borderId="68" xfId="53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3" fillId="0" borderId="0" xfId="0" applyFont="1" applyAlignment="1">
      <alignment horizontal="center" vertical="justify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et/contracts_grants/info_contracts/inforeuro/index_en.cf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</sheetPr>
  <dimension ref="A1:K88"/>
  <sheetViews>
    <sheetView tabSelected="1" view="pageLayout" workbookViewId="0" topLeftCell="A1">
      <selection activeCell="K2" sqref="K2"/>
    </sheetView>
  </sheetViews>
  <sheetFormatPr defaultColWidth="11.421875" defaultRowHeight="12.75"/>
  <cols>
    <col min="1" max="1" width="4.00390625" style="18" customWidth="1"/>
    <col min="2" max="2" width="7.140625" style="18" customWidth="1"/>
    <col min="3" max="3" width="31.57421875" style="21" customWidth="1"/>
    <col min="4" max="4" width="6.57421875" style="17" customWidth="1"/>
    <col min="5" max="5" width="3.7109375" style="17" customWidth="1"/>
    <col min="6" max="6" width="8.140625" style="19" customWidth="1"/>
    <col min="7" max="7" width="9.421875" style="28" customWidth="1"/>
    <col min="8" max="8" width="15.8515625" style="18" customWidth="1"/>
    <col min="9" max="16384" width="11.421875" style="7" customWidth="1"/>
  </cols>
  <sheetData>
    <row r="1" spans="1:11" ht="16.5" customHeight="1">
      <c r="A1" s="302" t="s">
        <v>57</v>
      </c>
      <c r="B1" s="302"/>
      <c r="C1" s="302"/>
      <c r="D1" s="302"/>
      <c r="E1" s="302"/>
      <c r="F1" s="302"/>
      <c r="G1" s="302"/>
      <c r="H1" s="302"/>
      <c r="I1" s="9"/>
      <c r="J1" s="9"/>
      <c r="K1" s="9"/>
    </row>
    <row r="2" spans="1:11" ht="15" customHeight="1">
      <c r="A2" s="302" t="s">
        <v>63</v>
      </c>
      <c r="B2" s="302"/>
      <c r="C2" s="302"/>
      <c r="D2" s="302"/>
      <c r="E2" s="302"/>
      <c r="F2" s="302"/>
      <c r="G2" s="302"/>
      <c r="H2" s="302"/>
      <c r="I2" s="9"/>
      <c r="J2" s="9"/>
      <c r="K2" s="9"/>
    </row>
    <row r="3" spans="1:11" ht="2.25" customHeight="1">
      <c r="A3" s="8"/>
      <c r="B3" s="8"/>
      <c r="C3" s="8"/>
      <c r="D3" s="8"/>
      <c r="E3" s="8"/>
      <c r="F3" s="8"/>
      <c r="G3" s="8"/>
      <c r="H3" s="8"/>
      <c r="I3" s="9"/>
      <c r="J3" s="9"/>
      <c r="K3" s="9"/>
    </row>
    <row r="4" spans="1:11" ht="15.75" customHeight="1">
      <c r="A4" s="303" t="s">
        <v>34</v>
      </c>
      <c r="B4" s="303"/>
      <c r="C4" s="303"/>
      <c r="D4" s="304"/>
      <c r="E4" s="304"/>
      <c r="F4" s="304"/>
      <c r="G4" s="304"/>
      <c r="H4" s="304"/>
      <c r="I4" s="9"/>
      <c r="J4" s="9"/>
      <c r="K4" s="9"/>
    </row>
    <row r="5" spans="1:11" ht="4.5" customHeight="1">
      <c r="A5" s="64"/>
      <c r="B5" s="64"/>
      <c r="C5" s="64"/>
      <c r="D5" s="8"/>
      <c r="E5" s="8"/>
      <c r="F5" s="8"/>
      <c r="G5" s="8"/>
      <c r="H5" s="8"/>
      <c r="I5" s="9"/>
      <c r="J5" s="9"/>
      <c r="K5" s="9"/>
    </row>
    <row r="6" spans="1:11" ht="14.25" customHeight="1">
      <c r="A6" s="305" t="s">
        <v>35</v>
      </c>
      <c r="B6" s="305"/>
      <c r="C6" s="305"/>
      <c r="D6" s="309" t="s">
        <v>165</v>
      </c>
      <c r="E6" s="309"/>
      <c r="F6" s="309"/>
      <c r="G6" s="309"/>
      <c r="H6" s="309"/>
      <c r="I6" s="9"/>
      <c r="J6" s="9"/>
      <c r="K6" s="9"/>
    </row>
    <row r="7" spans="1:8" ht="4.5" customHeight="1" thickBot="1">
      <c r="A7" s="10"/>
      <c r="B7" s="10"/>
      <c r="C7" s="11"/>
      <c r="D7" s="213"/>
      <c r="E7" s="213"/>
      <c r="F7" s="214"/>
      <c r="G7" s="215"/>
      <c r="H7" s="10"/>
    </row>
    <row r="8" spans="1:8" s="50" customFormat="1" ht="23.25" customHeight="1" thickBot="1">
      <c r="A8" s="326" t="s">
        <v>16</v>
      </c>
      <c r="B8" s="327"/>
      <c r="C8" s="2" t="s">
        <v>145</v>
      </c>
      <c r="D8" s="313" t="s">
        <v>166</v>
      </c>
      <c r="E8" s="314"/>
      <c r="F8" s="314"/>
      <c r="G8" s="314"/>
      <c r="H8" s="315"/>
    </row>
    <row r="9" spans="1:8" s="50" customFormat="1" ht="22.5" customHeight="1" thickBot="1">
      <c r="A9" s="185" t="s">
        <v>15</v>
      </c>
      <c r="B9" s="191">
        <v>1</v>
      </c>
      <c r="C9" s="190" t="s">
        <v>33</v>
      </c>
      <c r="D9" s="316"/>
      <c r="E9" s="316"/>
      <c r="F9" s="316"/>
      <c r="G9" s="316"/>
      <c r="H9" s="317"/>
    </row>
    <row r="10" spans="1:8" s="50" customFormat="1" ht="27.75" customHeight="1" thickBot="1">
      <c r="A10" s="328"/>
      <c r="B10" s="329"/>
      <c r="C10" s="329"/>
      <c r="D10" s="318" t="s">
        <v>115</v>
      </c>
      <c r="E10" s="319"/>
      <c r="F10" s="319"/>
      <c r="G10" s="319"/>
      <c r="H10" s="320"/>
    </row>
    <row r="11" spans="1:8" ht="6" customHeight="1" thickBot="1">
      <c r="A11" s="3"/>
      <c r="B11" s="3"/>
      <c r="C11" s="3"/>
      <c r="D11" s="4"/>
      <c r="E11" s="5"/>
      <c r="F11" s="5"/>
      <c r="G11" s="5"/>
      <c r="H11" s="5"/>
    </row>
    <row r="12" spans="1:11" s="54" customFormat="1" ht="12.75" customHeight="1">
      <c r="A12" s="306" t="s">
        <v>141</v>
      </c>
      <c r="B12" s="307"/>
      <c r="C12" s="307"/>
      <c r="D12" s="307"/>
      <c r="E12" s="307"/>
      <c r="F12" s="307"/>
      <c r="G12" s="307"/>
      <c r="H12" s="308"/>
      <c r="I12" s="63"/>
      <c r="J12" s="63"/>
      <c r="K12" s="63"/>
    </row>
    <row r="13" spans="1:11" s="54" customFormat="1" ht="24.75" customHeight="1" thickBot="1">
      <c r="A13" s="323" t="s">
        <v>142</v>
      </c>
      <c r="B13" s="324"/>
      <c r="C13" s="324"/>
      <c r="D13" s="324"/>
      <c r="E13" s="324"/>
      <c r="F13" s="324"/>
      <c r="G13" s="324"/>
      <c r="H13" s="325"/>
      <c r="I13" s="63"/>
      <c r="J13" s="63"/>
      <c r="K13" s="63"/>
    </row>
    <row r="14" spans="1:8" ht="5.25" customHeight="1" thickBot="1">
      <c r="A14" s="44"/>
      <c r="B14" s="44"/>
      <c r="C14" s="70"/>
      <c r="D14" s="6"/>
      <c r="E14" s="6"/>
      <c r="F14" s="69"/>
      <c r="G14" s="43"/>
      <c r="H14" s="44"/>
    </row>
    <row r="15" spans="1:8" s="53" customFormat="1" ht="57">
      <c r="A15" s="151" t="s">
        <v>12</v>
      </c>
      <c r="B15" s="152" t="s">
        <v>128</v>
      </c>
      <c r="C15" s="153"/>
      <c r="D15" s="310" t="s">
        <v>72</v>
      </c>
      <c r="E15" s="311"/>
      <c r="F15" s="311"/>
      <c r="G15" s="312"/>
      <c r="H15" s="154" t="s">
        <v>13</v>
      </c>
    </row>
    <row r="16" spans="1:8" s="50" customFormat="1" ht="11.25">
      <c r="A16" s="155">
        <v>1</v>
      </c>
      <c r="B16" s="46"/>
      <c r="C16" s="55" t="s">
        <v>66</v>
      </c>
      <c r="D16" s="56"/>
      <c r="E16" s="56"/>
      <c r="F16" s="57"/>
      <c r="G16" s="58"/>
      <c r="H16" s="156">
        <f>'Project 1'!H15+'Project 2'!H15+'Project 3'!H15+'Project 4'!H15+'Project 5'!H15</f>
        <v>0</v>
      </c>
    </row>
    <row r="17" spans="1:8" s="48" customFormat="1" ht="12.75">
      <c r="A17" s="157"/>
      <c r="B17" s="46" t="s">
        <v>9</v>
      </c>
      <c r="C17" s="83" t="s">
        <v>10</v>
      </c>
      <c r="D17" s="289">
        <f>'Project 1'!G16+'Project 2'!G16+'Project 3'!G16+'Project 4'!G16+'Project 5'!G16</f>
        <v>0</v>
      </c>
      <c r="E17" s="290"/>
      <c r="F17" s="290"/>
      <c r="G17" s="291"/>
      <c r="H17" s="158"/>
    </row>
    <row r="18" spans="1:8" s="48" customFormat="1" ht="12.75">
      <c r="A18" s="157"/>
      <c r="B18" s="46" t="s">
        <v>0</v>
      </c>
      <c r="C18" s="83" t="s">
        <v>69</v>
      </c>
      <c r="D18" s="289">
        <f>'Project 1'!G17+'Project 2'!G17+'Project 3'!G17+'Project 4'!G17+'Project 5'!G17</f>
        <v>0</v>
      </c>
      <c r="E18" s="290"/>
      <c r="F18" s="290"/>
      <c r="G18" s="291"/>
      <c r="H18" s="158"/>
    </row>
    <row r="19" spans="1:8" s="48" customFormat="1" ht="12.75">
      <c r="A19" s="157"/>
      <c r="B19" s="46" t="s">
        <v>67</v>
      </c>
      <c r="C19" s="83" t="s">
        <v>70</v>
      </c>
      <c r="D19" s="289">
        <f>'Project 1'!G18+'Project 2'!G18+'Project 3'!G18+'Project 4'!G18+'Project 5'!G18</f>
        <v>0</v>
      </c>
      <c r="E19" s="290"/>
      <c r="F19" s="290"/>
      <c r="G19" s="291"/>
      <c r="H19" s="158"/>
    </row>
    <row r="20" spans="1:8" s="48" customFormat="1" ht="12.75">
      <c r="A20" s="157"/>
      <c r="B20" s="46" t="s">
        <v>68</v>
      </c>
      <c r="C20" s="83" t="s">
        <v>102</v>
      </c>
      <c r="D20" s="289">
        <f>'Project 1'!G19+'Project 2'!G19+'Project 3'!G19+'Project 4'!G19+'Project 5'!G19</f>
        <v>0</v>
      </c>
      <c r="E20" s="290"/>
      <c r="F20" s="290"/>
      <c r="G20" s="291"/>
      <c r="H20" s="158"/>
    </row>
    <row r="21" spans="1:8" s="48" customFormat="1" ht="12.75">
      <c r="A21" s="157"/>
      <c r="B21" s="46" t="s">
        <v>73</v>
      </c>
      <c r="C21" s="83" t="s">
        <v>75</v>
      </c>
      <c r="D21" s="289">
        <f>'Project 1'!G20+'Project 2'!G20+'Project 3'!G20+'Project 4'!G20+'Project 5'!G20</f>
        <v>0</v>
      </c>
      <c r="E21" s="290"/>
      <c r="F21" s="290"/>
      <c r="G21" s="291"/>
      <c r="H21" s="158"/>
    </row>
    <row r="22" spans="1:8" s="48" customFormat="1" ht="12.75">
      <c r="A22" s="157"/>
      <c r="B22" s="46" t="s">
        <v>74</v>
      </c>
      <c r="C22" s="83" t="s">
        <v>76</v>
      </c>
      <c r="D22" s="289">
        <f>'Project 1'!G21+'Project 2'!G21+'Project 3'!G21+'Project 4'!G21+'Project 5'!G21</f>
        <v>0</v>
      </c>
      <c r="E22" s="290"/>
      <c r="F22" s="290"/>
      <c r="G22" s="291"/>
      <c r="H22" s="158"/>
    </row>
    <row r="23" spans="1:8" s="48" customFormat="1" ht="2.25" customHeight="1">
      <c r="A23" s="157"/>
      <c r="B23" s="49"/>
      <c r="C23" s="93"/>
      <c r="D23" s="98"/>
      <c r="E23" s="98"/>
      <c r="F23" s="97"/>
      <c r="G23" s="102"/>
      <c r="H23" s="159"/>
    </row>
    <row r="24" spans="1:8" s="48" customFormat="1" ht="11.25">
      <c r="A24" s="160">
        <v>2</v>
      </c>
      <c r="B24" s="49"/>
      <c r="C24" s="94" t="s">
        <v>77</v>
      </c>
      <c r="D24" s="59"/>
      <c r="E24" s="59"/>
      <c r="F24" s="60"/>
      <c r="G24" s="61"/>
      <c r="H24" s="161">
        <f>'Project 1'!H23+'Project 2'!H23+'Project 3'!H23+'Project 4'!H23+'Project 5'!H23</f>
        <v>0</v>
      </c>
    </row>
    <row r="25" spans="1:8" s="48" customFormat="1" ht="12.75">
      <c r="A25" s="160"/>
      <c r="B25" s="46" t="s">
        <v>1</v>
      </c>
      <c r="C25" s="91" t="s">
        <v>78</v>
      </c>
      <c r="D25" s="289">
        <f>'Project 1'!G24+'Project 2'!G24+'Project 3'!G24+'Project 4'!G24+'Project 5'!G24</f>
        <v>0</v>
      </c>
      <c r="E25" s="290"/>
      <c r="F25" s="290"/>
      <c r="G25" s="291"/>
      <c r="H25" s="162"/>
    </row>
    <row r="26" spans="1:8" s="48" customFormat="1" ht="22.5">
      <c r="A26" s="160"/>
      <c r="B26" s="46" t="s">
        <v>2</v>
      </c>
      <c r="C26" s="92" t="s">
        <v>79</v>
      </c>
      <c r="D26" s="289">
        <f>'Project 1'!G25+'Project 2'!G25+'Project 3'!G25+'Project 4'!G25+'Project 5'!G25</f>
        <v>0</v>
      </c>
      <c r="E26" s="290"/>
      <c r="F26" s="290"/>
      <c r="G26" s="291"/>
      <c r="H26" s="162"/>
    </row>
    <row r="27" spans="1:8" s="48" customFormat="1" ht="12.75">
      <c r="A27" s="160"/>
      <c r="B27" s="46" t="s">
        <v>3</v>
      </c>
      <c r="C27" s="91" t="s">
        <v>80</v>
      </c>
      <c r="D27" s="289">
        <f>'Project 1'!G26+'Project 2'!G26+'Project 3'!G26+'Project 4'!G26+'Project 5'!G26</f>
        <v>0</v>
      </c>
      <c r="E27" s="290"/>
      <c r="F27" s="290"/>
      <c r="G27" s="291"/>
      <c r="H27" s="162"/>
    </row>
    <row r="28" spans="1:8" s="48" customFormat="1" ht="23.25" customHeight="1">
      <c r="A28" s="160"/>
      <c r="B28" s="46" t="s">
        <v>82</v>
      </c>
      <c r="C28" s="92" t="s">
        <v>87</v>
      </c>
      <c r="D28" s="289">
        <f>'Project 1'!G27+'Project 2'!G27+'Project 3'!G27+'Project 4'!G27+'Project 5'!G27</f>
        <v>0</v>
      </c>
      <c r="E28" s="290"/>
      <c r="F28" s="290"/>
      <c r="G28" s="291"/>
      <c r="H28" s="162"/>
    </row>
    <row r="29" spans="1:8" s="48" customFormat="1" ht="12.75">
      <c r="A29" s="160"/>
      <c r="B29" s="46" t="s">
        <v>83</v>
      </c>
      <c r="C29" s="91" t="s">
        <v>81</v>
      </c>
      <c r="D29" s="289">
        <f>'Project 1'!G28+'Project 2'!G28+'Project 3'!G28+'Project 4'!G28+'Project 5'!G28</f>
        <v>0</v>
      </c>
      <c r="E29" s="290"/>
      <c r="F29" s="290"/>
      <c r="G29" s="291"/>
      <c r="H29" s="162"/>
    </row>
    <row r="30" spans="1:8" s="48" customFormat="1" ht="12.75">
      <c r="A30" s="160"/>
      <c r="B30" s="46" t="s">
        <v>84</v>
      </c>
      <c r="C30" s="91" t="s">
        <v>76</v>
      </c>
      <c r="D30" s="289">
        <f>'Project 1'!G29+'Project 2'!G29+'Project 3'!G29+'Project 4'!G29+'Project 5'!G29</f>
        <v>0</v>
      </c>
      <c r="E30" s="290"/>
      <c r="F30" s="290"/>
      <c r="G30" s="291"/>
      <c r="H30" s="162"/>
    </row>
    <row r="31" spans="1:8" s="48" customFormat="1" ht="1.5" customHeight="1">
      <c r="A31" s="160"/>
      <c r="B31" s="49"/>
      <c r="C31" s="84"/>
      <c r="D31" s="98"/>
      <c r="E31" s="98"/>
      <c r="F31" s="104"/>
      <c r="G31" s="105"/>
      <c r="H31" s="163"/>
    </row>
    <row r="32" spans="1:8" s="48" customFormat="1" ht="11.25">
      <c r="A32" s="160">
        <v>3</v>
      </c>
      <c r="B32" s="49"/>
      <c r="C32" s="94" t="s">
        <v>85</v>
      </c>
      <c r="D32" s="59"/>
      <c r="E32" s="59"/>
      <c r="F32" s="60"/>
      <c r="G32" s="61"/>
      <c r="H32" s="161">
        <f>'Project 1'!H31+'Project 2'!H31+'Project 3'!H31+'Project 4'!H31+'Project 5'!H31</f>
        <v>0</v>
      </c>
    </row>
    <row r="33" spans="1:8" s="48" customFormat="1" ht="12.75">
      <c r="A33" s="157"/>
      <c r="B33" s="46" t="s">
        <v>4</v>
      </c>
      <c r="C33" s="95" t="s">
        <v>86</v>
      </c>
      <c r="D33" s="289">
        <f>'Project 1'!G32+'Project 2'!G32+'Project 3'!G32+'Project 4'!G32+'Project 5'!G32</f>
        <v>0</v>
      </c>
      <c r="E33" s="290"/>
      <c r="F33" s="290"/>
      <c r="G33" s="295"/>
      <c r="H33" s="158"/>
    </row>
    <row r="34" spans="1:8" s="48" customFormat="1" ht="12.75">
      <c r="A34" s="157"/>
      <c r="B34" s="46" t="s">
        <v>5</v>
      </c>
      <c r="C34" s="95" t="s">
        <v>76</v>
      </c>
      <c r="D34" s="289">
        <f>'Project 1'!G33+'Project 2'!G33+'Project 3'!G33+'Project 4'!G33+'Project 5'!G33</f>
        <v>0</v>
      </c>
      <c r="E34" s="290"/>
      <c r="F34" s="290"/>
      <c r="G34" s="295"/>
      <c r="H34" s="158"/>
    </row>
    <row r="35" spans="1:8" s="48" customFormat="1" ht="12.75">
      <c r="A35" s="157"/>
      <c r="B35" s="46" t="s">
        <v>6</v>
      </c>
      <c r="C35" s="95" t="s">
        <v>117</v>
      </c>
      <c r="D35" s="289">
        <f>'Project 1'!G34+'Project 2'!G34+'Project 3'!G34+'Project 4'!G34+'Project 5'!G34</f>
        <v>0</v>
      </c>
      <c r="E35" s="290"/>
      <c r="F35" s="290"/>
      <c r="G35" s="295"/>
      <c r="H35" s="158"/>
    </row>
    <row r="36" spans="1:8" s="48" customFormat="1" ht="11.25">
      <c r="A36" s="300" t="s">
        <v>8</v>
      </c>
      <c r="B36" s="301"/>
      <c r="C36" s="301"/>
      <c r="D36" s="301"/>
      <c r="E36" s="301"/>
      <c r="F36" s="127"/>
      <c r="G36" s="128"/>
      <c r="H36" s="164">
        <f>(H16+H24+H32)</f>
        <v>0</v>
      </c>
    </row>
    <row r="37" spans="1:8" s="48" customFormat="1" ht="12.75" customHeight="1">
      <c r="A37" s="296" t="s">
        <v>7</v>
      </c>
      <c r="B37" s="297"/>
      <c r="C37" s="297"/>
      <c r="D37" s="297"/>
      <c r="E37" s="297"/>
      <c r="F37" s="110"/>
      <c r="G37" s="111"/>
      <c r="H37" s="165">
        <f>ROUNDDOWN(H36*0.07,0)</f>
        <v>0</v>
      </c>
    </row>
    <row r="38" spans="1:8" s="62" customFormat="1" ht="16.5" customHeight="1" thickBot="1">
      <c r="A38" s="298" t="s">
        <v>125</v>
      </c>
      <c r="B38" s="299"/>
      <c r="C38" s="299"/>
      <c r="D38" s="299"/>
      <c r="E38" s="299"/>
      <c r="F38" s="108"/>
      <c r="G38" s="109"/>
      <c r="H38" s="166">
        <f>SUM(H36:H37)</f>
        <v>0</v>
      </c>
    </row>
    <row r="39" spans="1:8" s="48" customFormat="1" ht="12" customHeight="1">
      <c r="A39" s="167"/>
      <c r="B39" s="168"/>
      <c r="C39" s="169"/>
      <c r="D39" s="170"/>
      <c r="E39" s="170"/>
      <c r="F39" s="171"/>
      <c r="G39" s="172"/>
      <c r="H39" s="288">
        <f>'Project 1'!H38+'Project 2'!H38+'Project 3'!H38+'Project 4'!H38+'Project 5'!H38</f>
        <v>0</v>
      </c>
    </row>
    <row r="40" spans="1:8" s="48" customFormat="1" ht="11.25">
      <c r="A40" s="157">
        <v>4</v>
      </c>
      <c r="B40" s="126"/>
      <c r="C40" s="94" t="s">
        <v>116</v>
      </c>
      <c r="D40" s="59"/>
      <c r="E40" s="59"/>
      <c r="F40" s="60"/>
      <c r="G40" s="61"/>
      <c r="H40" s="161">
        <f>'Short Film'!H20</f>
        <v>0</v>
      </c>
    </row>
    <row r="41" spans="1:8" s="48" customFormat="1" ht="12.75">
      <c r="A41" s="157"/>
      <c r="B41" s="145" t="s">
        <v>105</v>
      </c>
      <c r="C41" s="146" t="s">
        <v>106</v>
      </c>
      <c r="D41" s="292">
        <f>'Short Film'!G16</f>
        <v>0</v>
      </c>
      <c r="E41" s="293"/>
      <c r="F41" s="293"/>
      <c r="G41" s="294"/>
      <c r="H41" s="174"/>
    </row>
    <row r="42" spans="1:8" s="48" customFormat="1" ht="12.75">
      <c r="A42" s="157"/>
      <c r="B42" s="145" t="s">
        <v>107</v>
      </c>
      <c r="C42" s="146" t="s">
        <v>108</v>
      </c>
      <c r="D42" s="292">
        <f>'Short Film'!G17</f>
        <v>0</v>
      </c>
      <c r="E42" s="293"/>
      <c r="F42" s="293"/>
      <c r="G42" s="294"/>
      <c r="H42" s="174"/>
    </row>
    <row r="43" spans="1:8" s="48" customFormat="1" ht="12.75">
      <c r="A43" s="175"/>
      <c r="B43" s="147" t="s">
        <v>109</v>
      </c>
      <c r="C43" s="148" t="s">
        <v>110</v>
      </c>
      <c r="D43" s="292">
        <f>'Short Film'!G18</f>
        <v>0</v>
      </c>
      <c r="E43" s="293"/>
      <c r="F43" s="293"/>
      <c r="G43" s="294"/>
      <c r="H43" s="174"/>
    </row>
    <row r="44" spans="1:8" s="48" customFormat="1" ht="12.75">
      <c r="A44" s="157"/>
      <c r="B44" s="145" t="s">
        <v>112</v>
      </c>
      <c r="C44" s="149" t="s">
        <v>113</v>
      </c>
      <c r="D44" s="292">
        <f>'Short Film'!G19</f>
        <v>0</v>
      </c>
      <c r="E44" s="293"/>
      <c r="F44" s="293"/>
      <c r="G44" s="294"/>
      <c r="H44" s="174"/>
    </row>
    <row r="45" spans="1:8" s="48" customFormat="1" ht="4.5" customHeight="1">
      <c r="A45" s="157"/>
      <c r="B45" s="49"/>
      <c r="C45" s="93"/>
      <c r="D45" s="98"/>
      <c r="E45" s="98"/>
      <c r="F45" s="97"/>
      <c r="G45" s="102"/>
      <c r="H45" s="159"/>
    </row>
    <row r="46" spans="1:8" s="48" customFormat="1" ht="12.75" customHeight="1">
      <c r="A46" s="296" t="s">
        <v>7</v>
      </c>
      <c r="B46" s="297"/>
      <c r="C46" s="297"/>
      <c r="D46" s="297"/>
      <c r="E46" s="297"/>
      <c r="F46" s="110"/>
      <c r="G46" s="111"/>
      <c r="H46" s="165">
        <f>ROUNDDOWN(H40*0.07,0)</f>
        <v>0</v>
      </c>
    </row>
    <row r="47" spans="1:8" s="62" customFormat="1" ht="16.5" customHeight="1" thickBot="1">
      <c r="A47" s="298" t="s">
        <v>130</v>
      </c>
      <c r="B47" s="299"/>
      <c r="C47" s="299"/>
      <c r="D47" s="299"/>
      <c r="E47" s="299"/>
      <c r="F47" s="108"/>
      <c r="G47" s="109"/>
      <c r="H47" s="166">
        <f>H40+H46</f>
        <v>0</v>
      </c>
    </row>
    <row r="48" spans="1:8" s="48" customFormat="1" ht="3" customHeight="1">
      <c r="A48" s="167"/>
      <c r="B48" s="168"/>
      <c r="C48" s="176"/>
      <c r="D48" s="170"/>
      <c r="E48" s="170"/>
      <c r="F48" s="177"/>
      <c r="G48" s="172"/>
      <c r="H48" s="173"/>
    </row>
    <row r="49" spans="1:8" s="48" customFormat="1" ht="12.75" customHeight="1">
      <c r="A49" s="321" t="s">
        <v>126</v>
      </c>
      <c r="B49" s="322"/>
      <c r="C49" s="322"/>
      <c r="D49" s="322"/>
      <c r="E49" s="322"/>
      <c r="F49" s="110"/>
      <c r="G49" s="111"/>
      <c r="H49" s="178">
        <f>H37+H46</f>
        <v>0</v>
      </c>
    </row>
    <row r="50" spans="1:8" s="62" customFormat="1" ht="16.5" customHeight="1" thickBot="1">
      <c r="A50" s="298" t="s">
        <v>129</v>
      </c>
      <c r="B50" s="299"/>
      <c r="C50" s="299"/>
      <c r="D50" s="299"/>
      <c r="E50" s="299"/>
      <c r="F50" s="108"/>
      <c r="G50" s="109"/>
      <c r="H50" s="166">
        <f>H38+H47</f>
        <v>0</v>
      </c>
    </row>
    <row r="51" spans="1:8" ht="12.75" customHeight="1" hidden="1">
      <c r="A51" s="22"/>
      <c r="B51" s="22"/>
      <c r="C51" s="23"/>
      <c r="D51" s="24"/>
      <c r="E51" s="24"/>
      <c r="F51" s="25"/>
      <c r="G51" s="26"/>
      <c r="H51" s="22"/>
    </row>
    <row r="52" spans="1:8" ht="12.75" customHeight="1" hidden="1">
      <c r="A52" s="33"/>
      <c r="B52" s="22"/>
      <c r="C52" s="27" t="s">
        <v>33</v>
      </c>
      <c r="D52" s="24"/>
      <c r="E52" s="24"/>
      <c r="F52" s="25"/>
      <c r="G52" s="26"/>
      <c r="H52" s="22"/>
    </row>
    <row r="53" spans="1:3" ht="12.75" customHeight="1" hidden="1">
      <c r="A53" s="35" t="s">
        <v>37</v>
      </c>
      <c r="C53" s="20" t="s">
        <v>164</v>
      </c>
    </row>
    <row r="54" spans="1:3" ht="12.75" customHeight="1" hidden="1">
      <c r="A54" s="36" t="s">
        <v>36</v>
      </c>
      <c r="C54" s="20" t="s">
        <v>65</v>
      </c>
    </row>
    <row r="55" spans="1:3" ht="12.75" customHeight="1" hidden="1">
      <c r="A55" s="36" t="s">
        <v>38</v>
      </c>
      <c r="C55" s="20" t="s">
        <v>17</v>
      </c>
    </row>
    <row r="56" spans="1:3" ht="12.75" customHeight="1" hidden="1">
      <c r="A56" s="34"/>
      <c r="C56" s="20" t="s">
        <v>19</v>
      </c>
    </row>
    <row r="57" ht="12.75" customHeight="1" hidden="1">
      <c r="C57" s="20" t="s">
        <v>20</v>
      </c>
    </row>
    <row r="58" ht="12.75" customHeight="1" hidden="1">
      <c r="C58" s="20" t="s">
        <v>32</v>
      </c>
    </row>
    <row r="59" ht="12.75" customHeight="1" hidden="1">
      <c r="C59" s="20" t="s">
        <v>18</v>
      </c>
    </row>
    <row r="60" ht="12.75" customHeight="1" hidden="1">
      <c r="C60" s="20" t="s">
        <v>22</v>
      </c>
    </row>
    <row r="61" ht="12.75" customHeight="1" hidden="1">
      <c r="C61" s="20" t="s">
        <v>23</v>
      </c>
    </row>
    <row r="62" ht="12.75" customHeight="1" hidden="1">
      <c r="C62" s="20" t="s">
        <v>163</v>
      </c>
    </row>
    <row r="63" ht="12.75" customHeight="1" hidden="1">
      <c r="C63" s="20" t="s">
        <v>26</v>
      </c>
    </row>
    <row r="64" ht="12.75" customHeight="1" hidden="1">
      <c r="C64" s="20" t="s">
        <v>27</v>
      </c>
    </row>
    <row r="65" ht="12.75" customHeight="1" hidden="1">
      <c r="C65" s="20" t="s">
        <v>28</v>
      </c>
    </row>
    <row r="66" ht="12.75" customHeight="1" hidden="1">
      <c r="C66" s="20" t="s">
        <v>134</v>
      </c>
    </row>
    <row r="67" ht="12.75" customHeight="1" hidden="1">
      <c r="C67" s="20" t="s">
        <v>30</v>
      </c>
    </row>
    <row r="68" ht="12.75" customHeight="1" hidden="1">
      <c r="C68" s="20"/>
    </row>
    <row r="69" ht="12.75" customHeight="1" hidden="1">
      <c r="C69" s="20"/>
    </row>
    <row r="70" ht="12.75" customHeight="1" hidden="1">
      <c r="C70" s="20"/>
    </row>
    <row r="71" ht="12.75" customHeight="1" hidden="1">
      <c r="C71" s="20"/>
    </row>
    <row r="72" spans="1:8" ht="4.5" customHeight="1">
      <c r="A72" s="72"/>
      <c r="B72" s="72"/>
      <c r="C72" s="73"/>
      <c r="D72" s="74"/>
      <c r="E72" s="74"/>
      <c r="F72" s="75"/>
      <c r="G72" s="76"/>
      <c r="H72" s="72"/>
    </row>
    <row r="73" spans="1:8" s="69" customFormat="1" ht="15" customHeight="1">
      <c r="A73" s="257" t="s">
        <v>46</v>
      </c>
      <c r="B73" s="257"/>
      <c r="C73" s="257"/>
      <c r="D73" s="6"/>
      <c r="E73" s="6"/>
      <c r="G73" s="43"/>
      <c r="H73" s="44"/>
    </row>
    <row r="74" spans="1:8" s="69" customFormat="1" ht="6" customHeight="1">
      <c r="A74" s="257"/>
      <c r="B74" s="257"/>
      <c r="C74" s="257"/>
      <c r="D74" s="6"/>
      <c r="E74" s="6"/>
      <c r="G74" s="43"/>
      <c r="H74" s="44"/>
    </row>
    <row r="75" spans="1:8" s="69" customFormat="1" ht="12.75">
      <c r="A75" s="257"/>
      <c r="B75" s="257" t="s">
        <v>45</v>
      </c>
      <c r="C75" s="212"/>
      <c r="D75" s="6"/>
      <c r="E75" s="6"/>
      <c r="G75" s="43"/>
      <c r="H75" s="44"/>
    </row>
    <row r="76" spans="1:8" s="69" customFormat="1" ht="12.75">
      <c r="A76" s="257"/>
      <c r="B76" s="257" t="s">
        <v>47</v>
      </c>
      <c r="C76" s="212"/>
      <c r="D76" s="6"/>
      <c r="E76" s="6"/>
      <c r="G76" s="43"/>
      <c r="H76" s="44"/>
    </row>
    <row r="77" spans="1:8" s="69" customFormat="1" ht="12.75">
      <c r="A77" s="44"/>
      <c r="B77" s="44"/>
      <c r="C77" s="70"/>
      <c r="D77" s="6"/>
      <c r="E77" s="6"/>
      <c r="G77" s="43"/>
      <c r="H77" s="44"/>
    </row>
    <row r="78" spans="1:8" s="69" customFormat="1" ht="12.75">
      <c r="A78" s="44"/>
      <c r="B78" s="44"/>
      <c r="C78" s="70"/>
      <c r="D78" s="6"/>
      <c r="E78" s="6"/>
      <c r="G78" s="43"/>
      <c r="H78" s="44"/>
    </row>
    <row r="79" spans="1:8" s="69" customFormat="1" ht="12.75">
      <c r="A79" s="44"/>
      <c r="B79" s="44"/>
      <c r="C79" s="70"/>
      <c r="D79" s="6"/>
      <c r="E79" s="6"/>
      <c r="G79" s="43"/>
      <c r="H79" s="44"/>
    </row>
    <row r="80" spans="1:8" s="69" customFormat="1" ht="12.75">
      <c r="A80" s="44"/>
      <c r="B80" s="44"/>
      <c r="C80" s="70"/>
      <c r="D80" s="6"/>
      <c r="E80" s="6"/>
      <c r="G80" s="43"/>
      <c r="H80" s="44"/>
    </row>
    <row r="81" spans="1:8" s="69" customFormat="1" ht="12.75">
      <c r="A81" s="44"/>
      <c r="B81" s="44"/>
      <c r="C81" s="70"/>
      <c r="D81" s="6"/>
      <c r="E81" s="6"/>
      <c r="G81" s="43"/>
      <c r="H81" s="44"/>
    </row>
    <row r="82" spans="1:8" s="69" customFormat="1" ht="12.75">
      <c r="A82" s="44"/>
      <c r="B82" s="44"/>
      <c r="C82" s="70"/>
      <c r="D82" s="6"/>
      <c r="E82" s="6"/>
      <c r="G82" s="43"/>
      <c r="H82" s="44"/>
    </row>
    <row r="83" spans="1:8" s="69" customFormat="1" ht="12.75">
      <c r="A83" s="44"/>
      <c r="B83" s="44"/>
      <c r="C83" s="70"/>
      <c r="D83" s="6"/>
      <c r="E83" s="6"/>
      <c r="G83" s="43"/>
      <c r="H83" s="44"/>
    </row>
    <row r="84" spans="1:8" s="69" customFormat="1" ht="12.75">
      <c r="A84" s="44"/>
      <c r="B84" s="44"/>
      <c r="C84" s="70"/>
      <c r="D84" s="6"/>
      <c r="E84" s="6"/>
      <c r="G84" s="43"/>
      <c r="H84" s="44"/>
    </row>
    <row r="85" spans="1:8" s="69" customFormat="1" ht="12.75">
      <c r="A85" s="44"/>
      <c r="B85" s="44"/>
      <c r="C85" s="70"/>
      <c r="D85" s="6"/>
      <c r="E85" s="6"/>
      <c r="G85" s="43"/>
      <c r="H85" s="44"/>
    </row>
    <row r="86" spans="1:8" s="69" customFormat="1" ht="12.75">
      <c r="A86" s="44"/>
      <c r="B86" s="44"/>
      <c r="C86" s="70"/>
      <c r="D86" s="6"/>
      <c r="E86" s="6"/>
      <c r="G86" s="43"/>
      <c r="H86" s="44"/>
    </row>
    <row r="87" spans="1:8" s="69" customFormat="1" ht="12.75">
      <c r="A87" s="44"/>
      <c r="B87" s="44"/>
      <c r="C87" s="70"/>
      <c r="D87" s="6"/>
      <c r="E87" s="6"/>
      <c r="G87" s="43"/>
      <c r="H87" s="44"/>
    </row>
    <row r="88" spans="1:8" s="69" customFormat="1" ht="12.75">
      <c r="A88" s="44"/>
      <c r="B88" s="44"/>
      <c r="C88" s="70"/>
      <c r="D88" s="6"/>
      <c r="E88" s="6"/>
      <c r="G88" s="43"/>
      <c r="H88" s="44"/>
    </row>
  </sheetData>
  <sheetProtection password="F327" sheet="1"/>
  <mergeCells count="39">
    <mergeCell ref="D8:H9"/>
    <mergeCell ref="D10:H10"/>
    <mergeCell ref="A49:E49"/>
    <mergeCell ref="A47:E47"/>
    <mergeCell ref="A13:H13"/>
    <mergeCell ref="A8:B8"/>
    <mergeCell ref="A10:C10"/>
    <mergeCell ref="A46:E46"/>
    <mergeCell ref="D17:G17"/>
    <mergeCell ref="D18:G18"/>
    <mergeCell ref="A50:E50"/>
    <mergeCell ref="A36:E36"/>
    <mergeCell ref="A1:H1"/>
    <mergeCell ref="A2:H2"/>
    <mergeCell ref="A4:C4"/>
    <mergeCell ref="D4:H4"/>
    <mergeCell ref="A6:C6"/>
    <mergeCell ref="A12:H12"/>
    <mergeCell ref="D6:H6"/>
    <mergeCell ref="D15:G15"/>
    <mergeCell ref="A38:E38"/>
    <mergeCell ref="D19:G19"/>
    <mergeCell ref="D20:G20"/>
    <mergeCell ref="D21:G21"/>
    <mergeCell ref="D22:G22"/>
    <mergeCell ref="D25:G25"/>
    <mergeCell ref="D26:G26"/>
    <mergeCell ref="D27:G27"/>
    <mergeCell ref="D28:G28"/>
    <mergeCell ref="D29:G29"/>
    <mergeCell ref="D43:G43"/>
    <mergeCell ref="D44:G44"/>
    <mergeCell ref="D30:G30"/>
    <mergeCell ref="D33:G33"/>
    <mergeCell ref="D34:G34"/>
    <mergeCell ref="D35:G35"/>
    <mergeCell ref="D41:G41"/>
    <mergeCell ref="D42:G42"/>
    <mergeCell ref="A37:E37"/>
  </mergeCells>
  <dataValidations count="1">
    <dataValidation type="list" allowBlank="1" showInputMessage="1" showErrorMessage="1" sqref="C9">
      <formula1>$C$52:$C$70</formula1>
    </dataValidation>
  </dataValidations>
  <hyperlinks>
    <hyperlink ref="D10" r:id="rId1" display="http://ec.europa.eu/budget/contracts_grants/info_contracts/inforeuro/index_en.cfm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tabColor indexed="50"/>
  </sheetPr>
  <dimension ref="A1:I19"/>
  <sheetViews>
    <sheetView view="pageLayout" workbookViewId="0" topLeftCell="A1">
      <selection activeCell="A19" sqref="A19:I19"/>
    </sheetView>
  </sheetViews>
  <sheetFormatPr defaultColWidth="11.421875" defaultRowHeight="12.75"/>
  <cols>
    <col min="1" max="9" width="9.421875" style="40" customWidth="1"/>
    <col min="10" max="16384" width="11.421875" style="40" customWidth="1"/>
  </cols>
  <sheetData>
    <row r="1" spans="1:9" ht="19.5" customHeight="1">
      <c r="A1" s="415" t="s">
        <v>53</v>
      </c>
      <c r="B1" s="415"/>
      <c r="C1" s="415"/>
      <c r="D1" s="415"/>
      <c r="E1" s="415"/>
      <c r="F1" s="415"/>
      <c r="G1" s="415"/>
      <c r="H1" s="415"/>
      <c r="I1" s="415"/>
    </row>
    <row r="4" spans="1:9" ht="27.75" customHeight="1">
      <c r="A4" s="416" t="s">
        <v>160</v>
      </c>
      <c r="B4" s="417"/>
      <c r="C4" s="417"/>
      <c r="D4" s="417"/>
      <c r="E4" s="417"/>
      <c r="F4" s="417"/>
      <c r="G4" s="417"/>
      <c r="H4" s="417"/>
      <c r="I4" s="417"/>
    </row>
    <row r="5" spans="1:9" ht="11.25" customHeight="1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410" t="s">
        <v>54</v>
      </c>
      <c r="B6" s="410"/>
      <c r="C6" s="410"/>
      <c r="D6" s="410"/>
      <c r="E6" s="410"/>
      <c r="F6" s="410"/>
      <c r="G6" s="410"/>
      <c r="H6" s="410"/>
      <c r="I6" s="410"/>
    </row>
    <row r="7" spans="1:9" ht="12.75">
      <c r="A7" s="410" t="s">
        <v>49</v>
      </c>
      <c r="B7" s="410"/>
      <c r="C7" s="410"/>
      <c r="D7" s="410"/>
      <c r="E7" s="410"/>
      <c r="F7" s="410"/>
      <c r="G7" s="410"/>
      <c r="H7" s="410"/>
      <c r="I7" s="410"/>
    </row>
    <row r="8" spans="1:9" ht="12.75">
      <c r="A8" s="410"/>
      <c r="B8" s="410"/>
      <c r="C8" s="410"/>
      <c r="D8" s="410"/>
      <c r="E8" s="410"/>
      <c r="F8" s="410"/>
      <c r="G8" s="410"/>
      <c r="H8" s="410"/>
      <c r="I8" s="410"/>
    </row>
    <row r="9" spans="1:9" ht="27.75" customHeight="1">
      <c r="A9" s="410" t="s">
        <v>55</v>
      </c>
      <c r="B9" s="410"/>
      <c r="C9" s="410"/>
      <c r="D9" s="410"/>
      <c r="E9" s="410"/>
      <c r="F9" s="410"/>
      <c r="G9" s="410"/>
      <c r="H9" s="410"/>
      <c r="I9" s="410"/>
    </row>
    <row r="10" spans="1:9" ht="12.75">
      <c r="A10" s="410"/>
      <c r="B10" s="410"/>
      <c r="C10" s="410"/>
      <c r="D10" s="410"/>
      <c r="E10" s="410"/>
      <c r="F10" s="410"/>
      <c r="G10" s="410"/>
      <c r="H10" s="410"/>
      <c r="I10" s="410"/>
    </row>
    <row r="11" spans="1:9" ht="12.75">
      <c r="A11" s="411" t="s">
        <v>50</v>
      </c>
      <c r="B11" s="410"/>
      <c r="C11" s="410"/>
      <c r="D11" s="410"/>
      <c r="E11" s="410"/>
      <c r="F11" s="410"/>
      <c r="G11" s="410"/>
      <c r="H11" s="410"/>
      <c r="I11" s="410"/>
    </row>
    <row r="12" spans="1:9" ht="29.25" customHeight="1">
      <c r="A12" s="409" t="s">
        <v>161</v>
      </c>
      <c r="B12" s="410"/>
      <c r="C12" s="410"/>
      <c r="D12" s="410"/>
      <c r="E12" s="410"/>
      <c r="F12" s="410"/>
      <c r="G12" s="410"/>
      <c r="H12" s="410"/>
      <c r="I12" s="410"/>
    </row>
    <row r="13" spans="1:9" ht="12" customHeight="1">
      <c r="A13" s="41"/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411" t="s">
        <v>51</v>
      </c>
      <c r="B14" s="410"/>
      <c r="C14" s="410"/>
      <c r="D14" s="410"/>
      <c r="E14" s="410"/>
      <c r="F14" s="410"/>
      <c r="G14" s="410"/>
      <c r="H14" s="410"/>
      <c r="I14" s="410"/>
    </row>
    <row r="15" spans="1:9" ht="27.75" customHeight="1">
      <c r="A15" s="410" t="s">
        <v>52</v>
      </c>
      <c r="B15" s="410"/>
      <c r="C15" s="410"/>
      <c r="D15" s="410"/>
      <c r="E15" s="410"/>
      <c r="F15" s="410"/>
      <c r="G15" s="410"/>
      <c r="H15" s="410"/>
      <c r="I15" s="410"/>
    </row>
    <row r="16" spans="1:9" ht="40.5" customHeight="1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42" customHeight="1">
      <c r="A17" s="412" t="s">
        <v>88</v>
      </c>
      <c r="B17" s="412"/>
      <c r="C17" s="412"/>
      <c r="D17" s="412"/>
      <c r="E17" s="412"/>
      <c r="F17" s="412"/>
      <c r="G17" s="412"/>
      <c r="H17" s="412"/>
      <c r="I17" s="412"/>
    </row>
    <row r="19" spans="1:9" ht="54" customHeight="1">
      <c r="A19" s="413" t="s">
        <v>89</v>
      </c>
      <c r="B19" s="414"/>
      <c r="C19" s="414"/>
      <c r="D19" s="414"/>
      <c r="E19" s="414"/>
      <c r="F19" s="414"/>
      <c r="G19" s="414"/>
      <c r="H19" s="414"/>
      <c r="I19" s="414"/>
    </row>
  </sheetData>
  <sheetProtection/>
  <mergeCells count="13">
    <mergeCell ref="A1:I1"/>
    <mergeCell ref="A4:I4"/>
    <mergeCell ref="A6:I6"/>
    <mergeCell ref="A7:I7"/>
    <mergeCell ref="A10:I10"/>
    <mergeCell ref="A11:I11"/>
    <mergeCell ref="A12:I12"/>
    <mergeCell ref="A14:I14"/>
    <mergeCell ref="A8:I8"/>
    <mergeCell ref="A9:I9"/>
    <mergeCell ref="A17:I17"/>
    <mergeCell ref="A19:I19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J169"/>
  <sheetViews>
    <sheetView view="pageLayout" zoomScale="130" zoomScalePageLayoutView="130" workbookViewId="0" topLeftCell="A1">
      <selection activeCell="A10" sqref="A10:G10"/>
    </sheetView>
  </sheetViews>
  <sheetFormatPr defaultColWidth="11.421875" defaultRowHeight="12.75"/>
  <cols>
    <col min="1" max="1" width="4.00390625" style="18" customWidth="1"/>
    <col min="2" max="2" width="7.28125" style="18" customWidth="1"/>
    <col min="3" max="3" width="30.57421875" style="21" customWidth="1"/>
    <col min="4" max="4" width="9.7109375" style="17" customWidth="1"/>
    <col min="5" max="5" width="12.421875" style="19" customWidth="1"/>
    <col min="6" max="6" width="12.8515625" style="28" customWidth="1"/>
    <col min="7" max="7" width="11.140625" style="18" customWidth="1"/>
    <col min="8" max="16384" width="11.421875" style="7" customWidth="1"/>
  </cols>
  <sheetData>
    <row r="1" spans="1:10" ht="16.5" customHeight="1">
      <c r="A1" s="302" t="s">
        <v>57</v>
      </c>
      <c r="B1" s="302"/>
      <c r="C1" s="302"/>
      <c r="D1" s="302"/>
      <c r="E1" s="302"/>
      <c r="F1" s="302"/>
      <c r="G1" s="302"/>
      <c r="H1" s="9"/>
      <c r="I1" s="9"/>
      <c r="J1" s="9"/>
    </row>
    <row r="2" spans="1:10" ht="15" customHeight="1">
      <c r="A2" s="302" t="s">
        <v>143</v>
      </c>
      <c r="B2" s="302"/>
      <c r="C2" s="302"/>
      <c r="D2" s="302"/>
      <c r="E2" s="302"/>
      <c r="F2" s="302"/>
      <c r="G2" s="302"/>
      <c r="H2" s="9"/>
      <c r="I2" s="9"/>
      <c r="J2" s="9"/>
    </row>
    <row r="3" spans="1:10" ht="2.25" customHeight="1">
      <c r="A3" s="8"/>
      <c r="B3" s="8"/>
      <c r="C3" s="8"/>
      <c r="D3" s="8"/>
      <c r="E3" s="8"/>
      <c r="F3" s="8"/>
      <c r="G3" s="8"/>
      <c r="H3" s="9"/>
      <c r="I3" s="9"/>
      <c r="J3" s="9"/>
    </row>
    <row r="4" spans="1:10" ht="18.75" customHeight="1">
      <c r="A4" s="303" t="s">
        <v>34</v>
      </c>
      <c r="B4" s="303"/>
      <c r="C4" s="303"/>
      <c r="D4" s="346">
        <f>'Other costs'!$C$4</f>
        <v>0</v>
      </c>
      <c r="E4" s="347"/>
      <c r="F4" s="347"/>
      <c r="G4" s="347"/>
      <c r="H4" s="9"/>
      <c r="I4" s="9"/>
      <c r="J4" s="9"/>
    </row>
    <row r="5" spans="1:10" ht="3" customHeight="1">
      <c r="A5" s="64"/>
      <c r="B5" s="64"/>
      <c r="C5" s="64"/>
      <c r="D5" s="8"/>
      <c r="E5" s="8"/>
      <c r="F5" s="8"/>
      <c r="G5" s="8"/>
      <c r="H5" s="9"/>
      <c r="I5" s="9"/>
      <c r="J5" s="9"/>
    </row>
    <row r="6" spans="1:10" ht="14.25" customHeight="1">
      <c r="A6" s="305" t="s">
        <v>35</v>
      </c>
      <c r="B6" s="305"/>
      <c r="C6" s="305"/>
      <c r="D6" s="309" t="s">
        <v>165</v>
      </c>
      <c r="E6" s="309"/>
      <c r="F6" s="309"/>
      <c r="G6" s="309"/>
      <c r="H6" s="9"/>
      <c r="I6" s="9"/>
      <c r="J6" s="9"/>
    </row>
    <row r="7" spans="1:7" ht="4.5" customHeight="1" thickBot="1">
      <c r="A7" s="10"/>
      <c r="B7" s="10"/>
      <c r="C7" s="11"/>
      <c r="D7" s="213"/>
      <c r="E7" s="214"/>
      <c r="F7" s="215"/>
      <c r="G7" s="10"/>
    </row>
    <row r="8" spans="1:7" ht="2.25" customHeight="1" thickBot="1">
      <c r="A8" s="216"/>
      <c r="B8" s="216"/>
      <c r="C8" s="216"/>
      <c r="D8" s="6"/>
      <c r="E8" s="6"/>
      <c r="F8" s="43"/>
      <c r="G8" s="44"/>
    </row>
    <row r="9" spans="1:10" s="54" customFormat="1" ht="12.75" customHeight="1">
      <c r="A9" s="306" t="s">
        <v>144</v>
      </c>
      <c r="B9" s="307"/>
      <c r="C9" s="307"/>
      <c r="D9" s="307"/>
      <c r="E9" s="307"/>
      <c r="F9" s="307"/>
      <c r="G9" s="308"/>
      <c r="H9" s="63"/>
      <c r="I9" s="63"/>
      <c r="J9" s="63"/>
    </row>
    <row r="10" spans="1:10" s="54" customFormat="1" ht="12.75" customHeight="1" thickBot="1">
      <c r="A10" s="323" t="s">
        <v>146</v>
      </c>
      <c r="B10" s="324"/>
      <c r="C10" s="324"/>
      <c r="D10" s="324"/>
      <c r="E10" s="324"/>
      <c r="F10" s="324"/>
      <c r="G10" s="325"/>
      <c r="H10" s="63"/>
      <c r="I10" s="63"/>
      <c r="J10" s="63"/>
    </row>
    <row r="11" spans="1:7" s="50" customFormat="1" ht="11.25">
      <c r="A11" s="333" t="s">
        <v>56</v>
      </c>
      <c r="B11" s="334"/>
      <c r="C11" s="334"/>
      <c r="D11" s="334"/>
      <c r="E11" s="334"/>
      <c r="F11" s="334"/>
      <c r="G11" s="335"/>
    </row>
    <row r="12" spans="1:7" s="50" customFormat="1" ht="45" customHeight="1">
      <c r="A12" s="339" t="s">
        <v>40</v>
      </c>
      <c r="B12" s="340"/>
      <c r="C12" s="217" t="s">
        <v>99</v>
      </c>
      <c r="D12" s="218" t="s">
        <v>95</v>
      </c>
      <c r="E12" s="217" t="s">
        <v>98</v>
      </c>
      <c r="F12" s="218" t="s">
        <v>41</v>
      </c>
      <c r="G12" s="219" t="s">
        <v>42</v>
      </c>
    </row>
    <row r="13" spans="1:7" s="50" customFormat="1" ht="3.75" customHeight="1" thickBot="1">
      <c r="A13" s="220"/>
      <c r="B13" s="221"/>
      <c r="C13" s="221"/>
      <c r="D13" s="282"/>
      <c r="E13" s="147"/>
      <c r="F13" s="222"/>
      <c r="G13" s="112"/>
    </row>
    <row r="14" spans="1:7" s="50" customFormat="1" ht="23.25" customHeight="1" thickBot="1">
      <c r="A14" s="336" t="s">
        <v>131</v>
      </c>
      <c r="B14" s="337"/>
      <c r="C14" s="338"/>
      <c r="D14" s="281"/>
      <c r="E14" s="223"/>
      <c r="F14" s="224">
        <f>'Project 1'!G87+'Project 2'!G87+'Project 3'!G87+'Project 4'!G87+'Project 5'!G87</f>
        <v>0</v>
      </c>
      <c r="G14" s="119" t="e">
        <f>F14/F49</f>
        <v>#DIV/0!</v>
      </c>
    </row>
    <row r="15" spans="1:7" s="50" customFormat="1" ht="3" customHeight="1" thickBot="1">
      <c r="A15" s="225"/>
      <c r="B15" s="226"/>
      <c r="C15" s="226"/>
      <c r="D15" s="275"/>
      <c r="E15" s="227"/>
      <c r="F15" s="228"/>
      <c r="G15" s="113"/>
    </row>
    <row r="16" spans="1:7" s="50" customFormat="1" ht="11.25">
      <c r="A16" s="229" t="s">
        <v>139</v>
      </c>
      <c r="B16" s="230"/>
      <c r="C16" s="230"/>
      <c r="D16" s="279"/>
      <c r="E16" s="231"/>
      <c r="F16" s="232"/>
      <c r="G16" s="124"/>
    </row>
    <row r="17" spans="1:7" s="50" customFormat="1" ht="11.25">
      <c r="A17" s="233"/>
      <c r="B17" s="234" t="s">
        <v>96</v>
      </c>
      <c r="C17" s="195" t="s">
        <v>97</v>
      </c>
      <c r="D17" s="277"/>
      <c r="E17" s="196"/>
      <c r="F17" s="197"/>
      <c r="G17" s="121" t="e">
        <f>F17/$F$49</f>
        <v>#DIV/0!</v>
      </c>
    </row>
    <row r="18" spans="1:7" s="50" customFormat="1" ht="11.25">
      <c r="A18" s="233"/>
      <c r="B18" s="234" t="s">
        <v>96</v>
      </c>
      <c r="C18" s="195" t="s">
        <v>97</v>
      </c>
      <c r="D18" s="277"/>
      <c r="E18" s="196"/>
      <c r="F18" s="197"/>
      <c r="G18" s="121" t="e">
        <f aca="true" t="shared" si="0" ref="G18:G24">F18/$F$49</f>
        <v>#DIV/0!</v>
      </c>
    </row>
    <row r="19" spans="1:7" s="50" customFormat="1" ht="11.25">
      <c r="A19" s="233"/>
      <c r="B19" s="234" t="s">
        <v>96</v>
      </c>
      <c r="C19" s="195" t="s">
        <v>97</v>
      </c>
      <c r="D19" s="277"/>
      <c r="E19" s="196"/>
      <c r="F19" s="197"/>
      <c r="G19" s="121" t="e">
        <f t="shared" si="0"/>
        <v>#DIV/0!</v>
      </c>
    </row>
    <row r="20" spans="1:7" s="50" customFormat="1" ht="11.25">
      <c r="A20" s="233"/>
      <c r="B20" s="234" t="s">
        <v>96</v>
      </c>
      <c r="C20" s="195" t="s">
        <v>97</v>
      </c>
      <c r="D20" s="277"/>
      <c r="E20" s="196"/>
      <c r="F20" s="197"/>
      <c r="G20" s="121" t="e">
        <f t="shared" si="0"/>
        <v>#DIV/0!</v>
      </c>
    </row>
    <row r="21" spans="1:7" s="50" customFormat="1" ht="11.25">
      <c r="A21" s="233"/>
      <c r="B21" s="234" t="s">
        <v>96</v>
      </c>
      <c r="C21" s="195" t="s">
        <v>97</v>
      </c>
      <c r="D21" s="277"/>
      <c r="E21" s="196"/>
      <c r="F21" s="197"/>
      <c r="G21" s="121" t="e">
        <f t="shared" si="0"/>
        <v>#DIV/0!</v>
      </c>
    </row>
    <row r="22" spans="1:7" s="50" customFormat="1" ht="11.25">
      <c r="A22" s="233"/>
      <c r="B22" s="234" t="s">
        <v>96</v>
      </c>
      <c r="C22" s="195" t="s">
        <v>97</v>
      </c>
      <c r="D22" s="277"/>
      <c r="E22" s="196"/>
      <c r="F22" s="197"/>
      <c r="G22" s="121" t="e">
        <f t="shared" si="0"/>
        <v>#DIV/0!</v>
      </c>
    </row>
    <row r="23" spans="1:7" s="50" customFormat="1" ht="11.25">
      <c r="A23" s="233"/>
      <c r="B23" s="234" t="s">
        <v>96</v>
      </c>
      <c r="C23" s="195" t="s">
        <v>97</v>
      </c>
      <c r="D23" s="277"/>
      <c r="E23" s="196"/>
      <c r="F23" s="197"/>
      <c r="G23" s="121" t="e">
        <f t="shared" si="0"/>
        <v>#DIV/0!</v>
      </c>
    </row>
    <row r="24" spans="1:7" s="50" customFormat="1" ht="12" thickBot="1">
      <c r="A24" s="235"/>
      <c r="B24" s="236" t="s">
        <v>96</v>
      </c>
      <c r="C24" s="198" t="s">
        <v>97</v>
      </c>
      <c r="D24" s="280"/>
      <c r="E24" s="199"/>
      <c r="F24" s="200"/>
      <c r="G24" s="121" t="e">
        <f t="shared" si="0"/>
        <v>#DIV/0!</v>
      </c>
    </row>
    <row r="25" spans="1:7" s="50" customFormat="1" ht="3" customHeight="1" thickBot="1">
      <c r="A25" s="225"/>
      <c r="B25" s="226"/>
      <c r="C25" s="226"/>
      <c r="D25" s="275"/>
      <c r="E25" s="227"/>
      <c r="F25" s="228"/>
      <c r="G25" s="113"/>
    </row>
    <row r="26" spans="1:7" s="50" customFormat="1" ht="11.25">
      <c r="A26" s="229" t="s">
        <v>140</v>
      </c>
      <c r="B26" s="230"/>
      <c r="C26" s="230"/>
      <c r="D26" s="279"/>
      <c r="E26" s="231"/>
      <c r="F26" s="232"/>
      <c r="G26" s="124"/>
    </row>
    <row r="27" spans="1:7" s="50" customFormat="1" ht="11.25">
      <c r="A27" s="233"/>
      <c r="B27" s="234" t="s">
        <v>96</v>
      </c>
      <c r="C27" s="195" t="s">
        <v>97</v>
      </c>
      <c r="D27" s="277"/>
      <c r="E27" s="196"/>
      <c r="F27" s="197"/>
      <c r="G27" s="121" t="e">
        <f>F27/$F$49</f>
        <v>#DIV/0!</v>
      </c>
    </row>
    <row r="28" spans="1:7" s="50" customFormat="1" ht="11.25">
      <c r="A28" s="233"/>
      <c r="B28" s="234" t="s">
        <v>96</v>
      </c>
      <c r="C28" s="195" t="s">
        <v>97</v>
      </c>
      <c r="D28" s="277"/>
      <c r="E28" s="196"/>
      <c r="F28" s="197"/>
      <c r="G28" s="121" t="e">
        <f>F28/$F$49</f>
        <v>#DIV/0!</v>
      </c>
    </row>
    <row r="29" spans="1:7" s="50" customFormat="1" ht="11.25">
      <c r="A29" s="233"/>
      <c r="B29" s="234" t="s">
        <v>96</v>
      </c>
      <c r="C29" s="195" t="s">
        <v>97</v>
      </c>
      <c r="D29" s="277"/>
      <c r="E29" s="196"/>
      <c r="F29" s="197"/>
      <c r="G29" s="121" t="e">
        <f>F29/$F$49</f>
        <v>#DIV/0!</v>
      </c>
    </row>
    <row r="30" spans="1:7" s="50" customFormat="1" ht="11.25">
      <c r="A30" s="233"/>
      <c r="B30" s="234" t="s">
        <v>96</v>
      </c>
      <c r="C30" s="195" t="s">
        <v>97</v>
      </c>
      <c r="D30" s="277"/>
      <c r="E30" s="196"/>
      <c r="F30" s="197"/>
      <c r="G30" s="121" t="e">
        <f>F30/$F$49</f>
        <v>#DIV/0!</v>
      </c>
    </row>
    <row r="31" spans="1:7" s="50" customFormat="1" ht="12" thickBot="1">
      <c r="A31" s="235"/>
      <c r="B31" s="236" t="s">
        <v>96</v>
      </c>
      <c r="C31" s="198" t="s">
        <v>97</v>
      </c>
      <c r="D31" s="280"/>
      <c r="E31" s="199"/>
      <c r="F31" s="200"/>
      <c r="G31" s="121" t="e">
        <f>F31/$F$49</f>
        <v>#DIV/0!</v>
      </c>
    </row>
    <row r="32" spans="1:7" s="50" customFormat="1" ht="3" customHeight="1" thickBot="1">
      <c r="A32" s="225"/>
      <c r="B32" s="226"/>
      <c r="C32" s="226"/>
      <c r="D32" s="275"/>
      <c r="E32" s="237"/>
      <c r="F32" s="228"/>
      <c r="G32" s="113"/>
    </row>
    <row r="33" spans="1:7" s="50" customFormat="1" ht="11.25">
      <c r="A33" s="229" t="s">
        <v>93</v>
      </c>
      <c r="B33" s="230"/>
      <c r="C33" s="230"/>
      <c r="D33" s="279"/>
      <c r="E33" s="238"/>
      <c r="F33" s="232"/>
      <c r="G33" s="124"/>
    </row>
    <row r="34" spans="1:7" s="50" customFormat="1" ht="11.25">
      <c r="A34" s="233"/>
      <c r="B34" s="234" t="s">
        <v>96</v>
      </c>
      <c r="C34" s="195" t="s">
        <v>97</v>
      </c>
      <c r="D34" s="277"/>
      <c r="E34" s="201"/>
      <c r="F34" s="197"/>
      <c r="G34" s="121" t="e">
        <f>F34/$F$49</f>
        <v>#DIV/0!</v>
      </c>
    </row>
    <row r="35" spans="1:7" s="50" customFormat="1" ht="11.25">
      <c r="A35" s="233"/>
      <c r="B35" s="234" t="s">
        <v>96</v>
      </c>
      <c r="C35" s="195" t="s">
        <v>97</v>
      </c>
      <c r="D35" s="277"/>
      <c r="E35" s="201"/>
      <c r="F35" s="197"/>
      <c r="G35" s="121" t="e">
        <f>F35/$F$49</f>
        <v>#DIV/0!</v>
      </c>
    </row>
    <row r="36" spans="1:7" s="50" customFormat="1" ht="12" thickBot="1">
      <c r="A36" s="235"/>
      <c r="B36" s="236" t="s">
        <v>96</v>
      </c>
      <c r="C36" s="198" t="s">
        <v>97</v>
      </c>
      <c r="D36" s="280"/>
      <c r="E36" s="202"/>
      <c r="F36" s="200"/>
      <c r="G36" s="121" t="e">
        <f>F36/$F$49</f>
        <v>#DIV/0!</v>
      </c>
    </row>
    <row r="37" spans="1:7" s="50" customFormat="1" ht="3" customHeight="1" thickBot="1">
      <c r="A37" s="239"/>
      <c r="B37" s="226"/>
      <c r="C37" s="226"/>
      <c r="D37" s="275"/>
      <c r="E37" s="237"/>
      <c r="F37" s="228"/>
      <c r="G37" s="114"/>
    </row>
    <row r="38" spans="1:7" s="50" customFormat="1" ht="11.25">
      <c r="A38" s="240" t="s">
        <v>43</v>
      </c>
      <c r="B38" s="230"/>
      <c r="C38" s="230"/>
      <c r="D38" s="279"/>
      <c r="E38" s="238"/>
      <c r="F38" s="232"/>
      <c r="G38" s="124"/>
    </row>
    <row r="39" spans="1:7" s="50" customFormat="1" ht="11.25">
      <c r="A39" s="241"/>
      <c r="B39" s="234" t="s">
        <v>96</v>
      </c>
      <c r="C39" s="195" t="s">
        <v>97</v>
      </c>
      <c r="D39" s="277"/>
      <c r="E39" s="201"/>
      <c r="F39" s="197"/>
      <c r="G39" s="121" t="e">
        <f aca="true" t="shared" si="1" ref="G39:G44">F39/$F$49</f>
        <v>#DIV/0!</v>
      </c>
    </row>
    <row r="40" spans="1:7" s="50" customFormat="1" ht="11.25">
      <c r="A40" s="241"/>
      <c r="B40" s="234" t="s">
        <v>96</v>
      </c>
      <c r="C40" s="195" t="s">
        <v>97</v>
      </c>
      <c r="D40" s="277"/>
      <c r="E40" s="201"/>
      <c r="F40" s="197"/>
      <c r="G40" s="121" t="e">
        <f t="shared" si="1"/>
        <v>#DIV/0!</v>
      </c>
    </row>
    <row r="41" spans="1:7" s="50" customFormat="1" ht="11.25">
      <c r="A41" s="241"/>
      <c r="B41" s="234" t="s">
        <v>96</v>
      </c>
      <c r="C41" s="195" t="s">
        <v>97</v>
      </c>
      <c r="D41" s="277"/>
      <c r="E41" s="201"/>
      <c r="F41" s="197"/>
      <c r="G41" s="121" t="e">
        <f t="shared" si="1"/>
        <v>#DIV/0!</v>
      </c>
    </row>
    <row r="42" spans="1:7" s="50" customFormat="1" ht="11.25">
      <c r="A42" s="241"/>
      <c r="B42" s="234" t="s">
        <v>96</v>
      </c>
      <c r="C42" s="195" t="s">
        <v>97</v>
      </c>
      <c r="D42" s="277"/>
      <c r="E42" s="201"/>
      <c r="F42" s="197"/>
      <c r="G42" s="121" t="e">
        <f t="shared" si="1"/>
        <v>#DIV/0!</v>
      </c>
    </row>
    <row r="43" spans="1:7" s="50" customFormat="1" ht="11.25">
      <c r="A43" s="241"/>
      <c r="B43" s="234" t="s">
        <v>96</v>
      </c>
      <c r="C43" s="195" t="s">
        <v>97</v>
      </c>
      <c r="D43" s="277"/>
      <c r="E43" s="201"/>
      <c r="F43" s="197"/>
      <c r="G43" s="121" t="e">
        <f t="shared" si="1"/>
        <v>#DIV/0!</v>
      </c>
    </row>
    <row r="44" spans="1:7" s="50" customFormat="1" ht="12" thickBot="1">
      <c r="A44" s="242"/>
      <c r="B44" s="236" t="s">
        <v>96</v>
      </c>
      <c r="C44" s="198" t="s">
        <v>97</v>
      </c>
      <c r="D44" s="280"/>
      <c r="E44" s="202"/>
      <c r="F44" s="200"/>
      <c r="G44" s="121" t="e">
        <f t="shared" si="1"/>
        <v>#DIV/0!</v>
      </c>
    </row>
    <row r="45" spans="1:7" s="50" customFormat="1" ht="3.75" customHeight="1" thickBot="1">
      <c r="A45" s="225"/>
      <c r="B45" s="226"/>
      <c r="C45" s="226"/>
      <c r="D45" s="275"/>
      <c r="E45" s="243"/>
      <c r="F45" s="81"/>
      <c r="G45" s="113"/>
    </row>
    <row r="46" spans="1:7" s="50" customFormat="1" ht="11.25">
      <c r="A46" s="240" t="s">
        <v>94</v>
      </c>
      <c r="B46" s="230"/>
      <c r="C46" s="230"/>
      <c r="D46" s="279"/>
      <c r="E46" s="244"/>
      <c r="F46" s="123"/>
      <c r="G46" s="124"/>
    </row>
    <row r="47" spans="1:7" s="50" customFormat="1" ht="11.25">
      <c r="A47" s="241"/>
      <c r="B47" s="234" t="s">
        <v>96</v>
      </c>
      <c r="C47" s="195" t="s">
        <v>97</v>
      </c>
      <c r="D47" s="277"/>
      <c r="E47" s="203"/>
      <c r="F47" s="204"/>
      <c r="G47" s="121" t="e">
        <f>F47/F49</f>
        <v>#DIV/0!</v>
      </c>
    </row>
    <row r="48" spans="1:7" s="50" customFormat="1" ht="3.75" customHeight="1" thickBot="1">
      <c r="A48" s="239"/>
      <c r="B48" s="226"/>
      <c r="C48" s="226"/>
      <c r="D48" s="275"/>
      <c r="E48" s="237"/>
      <c r="F48" s="228"/>
      <c r="G48" s="114"/>
    </row>
    <row r="49" spans="1:7" s="50" customFormat="1" ht="15" customHeight="1" thickBot="1">
      <c r="A49" s="330" t="s">
        <v>122</v>
      </c>
      <c r="B49" s="331"/>
      <c r="C49" s="331"/>
      <c r="D49" s="331"/>
      <c r="E49" s="332"/>
      <c r="F49" s="179">
        <f>SUM(F14:F47)</f>
        <v>0</v>
      </c>
      <c r="G49" s="150"/>
    </row>
    <row r="50" spans="1:7" s="50" customFormat="1" ht="14.25" customHeight="1">
      <c r="A50" s="239"/>
      <c r="B50" s="226"/>
      <c r="C50" s="226"/>
      <c r="D50" s="275"/>
      <c r="E50" s="237"/>
      <c r="F50" s="287">
        <f>'Project 1'!G131+'Project 2'!G131+'Project 3'!G131+'Project 4'!G131+'Project 5'!G131</f>
        <v>0</v>
      </c>
      <c r="G50" s="114"/>
    </row>
    <row r="51" spans="1:7" s="50" customFormat="1" ht="3" customHeight="1" thickBot="1">
      <c r="A51" s="239"/>
      <c r="B51" s="226"/>
      <c r="C51" s="226"/>
      <c r="D51" s="275"/>
      <c r="E51" s="237"/>
      <c r="F51" s="228"/>
      <c r="G51" s="114"/>
    </row>
    <row r="52" spans="1:7" s="50" customFormat="1" ht="23.25" customHeight="1" thickBot="1">
      <c r="A52" s="336" t="s">
        <v>132</v>
      </c>
      <c r="B52" s="337"/>
      <c r="C52" s="338"/>
      <c r="D52" s="278"/>
      <c r="E52" s="245"/>
      <c r="F52" s="246">
        <f>'Short Film'!G34</f>
        <v>0</v>
      </c>
      <c r="G52" s="119" t="e">
        <f>F52/F58</f>
        <v>#DIV/0!</v>
      </c>
    </row>
    <row r="53" spans="1:7" s="50" customFormat="1" ht="3" customHeight="1" thickBot="1">
      <c r="A53" s="239"/>
      <c r="B53" s="226"/>
      <c r="C53" s="226"/>
      <c r="D53" s="275"/>
      <c r="E53" s="237"/>
      <c r="F53" s="228"/>
      <c r="G53" s="114"/>
    </row>
    <row r="54" spans="1:7" s="50" customFormat="1" ht="24" customHeight="1">
      <c r="A54" s="343" t="s">
        <v>137</v>
      </c>
      <c r="B54" s="344"/>
      <c r="C54" s="345"/>
      <c r="D54" s="276"/>
      <c r="E54" s="247"/>
      <c r="F54" s="141"/>
      <c r="G54" s="124"/>
    </row>
    <row r="55" spans="1:7" s="50" customFormat="1" ht="11.25">
      <c r="A55" s="248"/>
      <c r="B55" s="249" t="s">
        <v>118</v>
      </c>
      <c r="C55" s="205" t="s">
        <v>119</v>
      </c>
      <c r="D55" s="277"/>
      <c r="E55" s="206"/>
      <c r="F55" s="207"/>
      <c r="G55" s="121" t="e">
        <f>F55/F58</f>
        <v>#DIV/0!</v>
      </c>
    </row>
    <row r="56" spans="1:7" s="50" customFormat="1" ht="11.25">
      <c r="A56" s="241"/>
      <c r="B56" s="234" t="s">
        <v>118</v>
      </c>
      <c r="C56" s="195" t="s">
        <v>120</v>
      </c>
      <c r="D56" s="277"/>
      <c r="E56" s="203"/>
      <c r="F56" s="208"/>
      <c r="G56" s="142" t="e">
        <f>F56/F58</f>
        <v>#DIV/0!</v>
      </c>
    </row>
    <row r="57" spans="1:7" s="50" customFormat="1" ht="13.5" customHeight="1" thickBot="1">
      <c r="A57" s="250"/>
      <c r="B57" s="251" t="s">
        <v>118</v>
      </c>
      <c r="C57" s="209" t="s">
        <v>121</v>
      </c>
      <c r="D57" s="280"/>
      <c r="E57" s="210"/>
      <c r="F57" s="211"/>
      <c r="G57" s="125" t="e">
        <f>F57/F58</f>
        <v>#DIV/0!</v>
      </c>
    </row>
    <row r="58" spans="1:7" s="50" customFormat="1" ht="15" customHeight="1" thickBot="1">
      <c r="A58" s="330" t="s">
        <v>138</v>
      </c>
      <c r="B58" s="331"/>
      <c r="C58" s="331"/>
      <c r="D58" s="331"/>
      <c r="E58" s="332"/>
      <c r="F58" s="179">
        <f>SUM(F52:F57)</f>
        <v>0</v>
      </c>
      <c r="G58" s="150"/>
    </row>
    <row r="59" spans="1:7" s="50" customFormat="1" ht="3" customHeight="1" thickBot="1">
      <c r="A59" s="239"/>
      <c r="B59" s="226"/>
      <c r="C59" s="226"/>
      <c r="D59" s="275"/>
      <c r="E59" s="237"/>
      <c r="F59" s="228"/>
      <c r="G59" s="114"/>
    </row>
    <row r="60" spans="1:7" s="50" customFormat="1" ht="13.5" thickBot="1">
      <c r="A60" s="330" t="s">
        <v>127</v>
      </c>
      <c r="B60" s="331"/>
      <c r="C60" s="332"/>
      <c r="D60" s="278"/>
      <c r="E60" s="252"/>
      <c r="F60" s="180">
        <f>F14+F52</f>
        <v>0</v>
      </c>
      <c r="G60" s="181" t="e">
        <f>F60/F62</f>
        <v>#DIV/0!</v>
      </c>
    </row>
    <row r="61" spans="1:7" s="50" customFormat="1" ht="13.5" thickBot="1">
      <c r="A61" s="273"/>
      <c r="B61" s="274"/>
      <c r="C61" s="274"/>
      <c r="D61" s="283"/>
      <c r="E61" s="284"/>
      <c r="F61" s="286">
        <f>'Project 1'!G87+'Project 2'!G87+'Project 3'!G87+'Project 4'!G87+'Project 5'!G87+'Short Film'!G34</f>
        <v>0</v>
      </c>
      <c r="G61" s="285"/>
    </row>
    <row r="62" spans="1:7" ht="17.25" customHeight="1" thickBot="1">
      <c r="A62" s="341" t="s">
        <v>123</v>
      </c>
      <c r="B62" s="342"/>
      <c r="C62" s="342"/>
      <c r="D62" s="253"/>
      <c r="E62" s="255"/>
      <c r="F62" s="117">
        <f>F49+F58</f>
        <v>0</v>
      </c>
      <c r="G62" s="115"/>
    </row>
    <row r="63" spans="1:7" ht="4.5" customHeight="1">
      <c r="A63" s="256"/>
      <c r="B63" s="256"/>
      <c r="C63" s="257"/>
      <c r="D63" s="257"/>
      <c r="E63" s="257"/>
      <c r="F63" s="43"/>
      <c r="G63" s="44"/>
    </row>
    <row r="64" spans="1:7" ht="12.75">
      <c r="A64" s="257" t="s">
        <v>46</v>
      </c>
      <c r="B64" s="257"/>
      <c r="C64" s="257"/>
      <c r="D64" s="257"/>
      <c r="E64" s="257"/>
      <c r="F64" s="43"/>
      <c r="G64" s="44"/>
    </row>
    <row r="65" spans="1:7" ht="3" customHeight="1">
      <c r="A65" s="257"/>
      <c r="B65" s="257"/>
      <c r="C65" s="257"/>
      <c r="D65" s="257"/>
      <c r="E65" s="257"/>
      <c r="F65" s="43"/>
      <c r="G65" s="44"/>
    </row>
    <row r="66" spans="1:7" ht="12.75">
      <c r="A66" s="257"/>
      <c r="B66" s="257" t="s">
        <v>45</v>
      </c>
      <c r="C66" s="212"/>
      <c r="D66" s="257"/>
      <c r="E66" s="257"/>
      <c r="F66" s="43"/>
      <c r="G66" s="44"/>
    </row>
    <row r="67" spans="1:7" ht="12.75">
      <c r="A67" s="257"/>
      <c r="B67" s="257" t="s">
        <v>47</v>
      </c>
      <c r="C67" s="212"/>
      <c r="D67" s="257"/>
      <c r="E67" s="257"/>
      <c r="F67" s="43"/>
      <c r="G67" s="44"/>
    </row>
    <row r="68" spans="1:7" s="69" customFormat="1" ht="12.75">
      <c r="A68" s="44"/>
      <c r="B68" s="44"/>
      <c r="C68" s="70"/>
      <c r="D68" s="6"/>
      <c r="F68" s="43"/>
      <c r="G68" s="44"/>
    </row>
    <row r="69" spans="1:7" s="69" customFormat="1" ht="12.75">
      <c r="A69" s="44"/>
      <c r="B69" s="44"/>
      <c r="C69" s="70"/>
      <c r="D69" s="6"/>
      <c r="F69" s="43"/>
      <c r="G69" s="44"/>
    </row>
    <row r="70" spans="1:7" s="69" customFormat="1" ht="12.75">
      <c r="A70" s="44"/>
      <c r="B70" s="44"/>
      <c r="C70" s="70"/>
      <c r="D70" s="6"/>
      <c r="F70" s="43"/>
      <c r="G70" s="44"/>
    </row>
    <row r="71" spans="1:7" s="69" customFormat="1" ht="12.75">
      <c r="A71" s="44"/>
      <c r="B71" s="44"/>
      <c r="C71" s="70"/>
      <c r="D71" s="6"/>
      <c r="F71" s="43"/>
      <c r="G71" s="44"/>
    </row>
    <row r="72" spans="1:7" s="69" customFormat="1" ht="12.75">
      <c r="A72" s="44"/>
      <c r="B72" s="44"/>
      <c r="C72" s="70"/>
      <c r="D72" s="6"/>
      <c r="F72" s="43"/>
      <c r="G72" s="44"/>
    </row>
    <row r="73" spans="1:7" s="69" customFormat="1" ht="12.75">
      <c r="A73" s="44"/>
      <c r="B73" s="44"/>
      <c r="C73" s="70"/>
      <c r="D73" s="6"/>
      <c r="F73" s="43"/>
      <c r="G73" s="44"/>
    </row>
    <row r="74" spans="1:7" s="69" customFormat="1" ht="12.75">
      <c r="A74" s="44"/>
      <c r="B74" s="44"/>
      <c r="C74" s="70"/>
      <c r="D74" s="6"/>
      <c r="F74" s="43"/>
      <c r="G74" s="44"/>
    </row>
    <row r="75" spans="1:7" s="69" customFormat="1" ht="12.75">
      <c r="A75" s="44"/>
      <c r="B75" s="44"/>
      <c r="C75" s="70"/>
      <c r="D75" s="6"/>
      <c r="F75" s="43"/>
      <c r="G75" s="44"/>
    </row>
    <row r="76" spans="1:7" s="69" customFormat="1" ht="12.75">
      <c r="A76" s="44"/>
      <c r="B76" s="44"/>
      <c r="C76" s="70"/>
      <c r="D76" s="6"/>
      <c r="F76" s="43"/>
      <c r="G76" s="44"/>
    </row>
    <row r="77" spans="1:7" s="69" customFormat="1" ht="12.75">
      <c r="A77" s="44"/>
      <c r="B77" s="44"/>
      <c r="C77" s="70"/>
      <c r="D77" s="6"/>
      <c r="F77" s="43"/>
      <c r="G77" s="44"/>
    </row>
    <row r="78" spans="1:7" s="69" customFormat="1" ht="12.75">
      <c r="A78" s="44"/>
      <c r="B78" s="44"/>
      <c r="C78" s="70"/>
      <c r="D78" s="6"/>
      <c r="F78" s="43"/>
      <c r="G78" s="44"/>
    </row>
    <row r="79" spans="1:7" s="69" customFormat="1" ht="12.75">
      <c r="A79" s="44"/>
      <c r="B79" s="44"/>
      <c r="C79" s="70"/>
      <c r="D79" s="6"/>
      <c r="F79" s="43"/>
      <c r="G79" s="44"/>
    </row>
    <row r="80" spans="1:7" s="69" customFormat="1" ht="12.75">
      <c r="A80" s="44"/>
      <c r="B80" s="44"/>
      <c r="C80" s="70"/>
      <c r="D80" s="6"/>
      <c r="F80" s="43"/>
      <c r="G80" s="44"/>
    </row>
    <row r="81" spans="1:7" s="69" customFormat="1" ht="12.75">
      <c r="A81" s="44"/>
      <c r="B81" s="44"/>
      <c r="C81" s="70"/>
      <c r="D81" s="6"/>
      <c r="F81" s="43"/>
      <c r="G81" s="44"/>
    </row>
    <row r="82" spans="1:7" s="69" customFormat="1" ht="12.75">
      <c r="A82" s="44"/>
      <c r="B82" s="44"/>
      <c r="C82" s="70"/>
      <c r="D82" s="6"/>
      <c r="F82" s="43"/>
      <c r="G82" s="44"/>
    </row>
    <row r="83" spans="1:7" s="69" customFormat="1" ht="12.75">
      <c r="A83" s="44"/>
      <c r="B83" s="44"/>
      <c r="C83" s="70"/>
      <c r="D83" s="6"/>
      <c r="F83" s="43"/>
      <c r="G83" s="44"/>
    </row>
    <row r="84" spans="1:7" s="69" customFormat="1" ht="12.75">
      <c r="A84" s="44"/>
      <c r="B84" s="44"/>
      <c r="C84" s="70"/>
      <c r="D84" s="6"/>
      <c r="F84" s="43"/>
      <c r="G84" s="44"/>
    </row>
    <row r="85" spans="1:7" s="69" customFormat="1" ht="12.75">
      <c r="A85" s="44"/>
      <c r="B85" s="44"/>
      <c r="C85" s="70"/>
      <c r="D85" s="6"/>
      <c r="F85" s="43"/>
      <c r="G85" s="44"/>
    </row>
    <row r="86" spans="1:7" s="69" customFormat="1" ht="12.75">
      <c r="A86" s="44"/>
      <c r="B86" s="44"/>
      <c r="C86" s="70"/>
      <c r="D86" s="6"/>
      <c r="F86" s="43"/>
      <c r="G86" s="44"/>
    </row>
    <row r="87" spans="1:7" s="69" customFormat="1" ht="12.75">
      <c r="A87" s="44"/>
      <c r="B87" s="44"/>
      <c r="C87" s="70"/>
      <c r="D87" s="6"/>
      <c r="F87" s="43"/>
      <c r="G87" s="44"/>
    </row>
    <row r="88" spans="1:7" s="69" customFormat="1" ht="12.75">
      <c r="A88" s="44"/>
      <c r="B88" s="44"/>
      <c r="C88" s="70"/>
      <c r="D88" s="6"/>
      <c r="F88" s="43"/>
      <c r="G88" s="44"/>
    </row>
    <row r="89" spans="1:7" s="69" customFormat="1" ht="12.75">
      <c r="A89" s="44"/>
      <c r="B89" s="44"/>
      <c r="C89" s="70"/>
      <c r="D89" s="6"/>
      <c r="F89" s="43"/>
      <c r="G89" s="44"/>
    </row>
    <row r="90" spans="1:7" s="69" customFormat="1" ht="12.75">
      <c r="A90" s="44"/>
      <c r="B90" s="44"/>
      <c r="C90" s="70"/>
      <c r="D90" s="6"/>
      <c r="F90" s="43"/>
      <c r="G90" s="44"/>
    </row>
    <row r="91" spans="1:7" s="69" customFormat="1" ht="12.75">
      <c r="A91" s="44"/>
      <c r="B91" s="44"/>
      <c r="C91" s="70"/>
      <c r="D91" s="6"/>
      <c r="F91" s="43"/>
      <c r="G91" s="44"/>
    </row>
    <row r="92" spans="1:7" s="69" customFormat="1" ht="12.75">
      <c r="A92" s="44"/>
      <c r="B92" s="44"/>
      <c r="C92" s="70"/>
      <c r="D92" s="6"/>
      <c r="F92" s="43"/>
      <c r="G92" s="44"/>
    </row>
    <row r="93" spans="1:7" s="69" customFormat="1" ht="12.75">
      <c r="A93" s="44"/>
      <c r="B93" s="44"/>
      <c r="C93" s="70"/>
      <c r="D93" s="6"/>
      <c r="F93" s="43"/>
      <c r="G93" s="44"/>
    </row>
    <row r="94" spans="1:7" s="69" customFormat="1" ht="12.75">
      <c r="A94" s="44"/>
      <c r="B94" s="44"/>
      <c r="C94" s="70"/>
      <c r="D94" s="6"/>
      <c r="F94" s="43"/>
      <c r="G94" s="44"/>
    </row>
    <row r="95" spans="1:7" s="69" customFormat="1" ht="12.75">
      <c r="A95" s="44"/>
      <c r="B95" s="44"/>
      <c r="C95" s="70"/>
      <c r="D95" s="6"/>
      <c r="F95" s="43"/>
      <c r="G95" s="44"/>
    </row>
    <row r="96" spans="1:7" s="69" customFormat="1" ht="12.75">
      <c r="A96" s="44"/>
      <c r="B96" s="44"/>
      <c r="C96" s="70"/>
      <c r="D96" s="6"/>
      <c r="F96" s="43"/>
      <c r="G96" s="44"/>
    </row>
    <row r="97" spans="1:7" s="69" customFormat="1" ht="12.75">
      <c r="A97" s="44"/>
      <c r="B97" s="44"/>
      <c r="C97" s="70"/>
      <c r="D97" s="6"/>
      <c r="F97" s="43"/>
      <c r="G97" s="44"/>
    </row>
    <row r="98" spans="1:7" s="69" customFormat="1" ht="12.75">
      <c r="A98" s="44"/>
      <c r="B98" s="44"/>
      <c r="C98" s="70"/>
      <c r="D98" s="6"/>
      <c r="F98" s="43"/>
      <c r="G98" s="44"/>
    </row>
    <row r="99" spans="1:7" s="69" customFormat="1" ht="12.75">
      <c r="A99" s="44"/>
      <c r="B99" s="44"/>
      <c r="C99" s="70"/>
      <c r="D99" s="6"/>
      <c r="F99" s="43"/>
      <c r="G99" s="44"/>
    </row>
    <row r="100" spans="1:7" s="69" customFormat="1" ht="12.75">
      <c r="A100" s="44"/>
      <c r="B100" s="44"/>
      <c r="C100" s="70"/>
      <c r="D100" s="6"/>
      <c r="F100" s="43"/>
      <c r="G100" s="44"/>
    </row>
    <row r="101" spans="1:7" s="69" customFormat="1" ht="12.75">
      <c r="A101" s="44"/>
      <c r="B101" s="44"/>
      <c r="C101" s="70"/>
      <c r="D101" s="6"/>
      <c r="F101" s="43"/>
      <c r="G101" s="44"/>
    </row>
    <row r="102" spans="1:7" s="69" customFormat="1" ht="12.75">
      <c r="A102" s="44"/>
      <c r="B102" s="44"/>
      <c r="C102" s="70"/>
      <c r="D102" s="6"/>
      <c r="F102" s="43"/>
      <c r="G102" s="44"/>
    </row>
    <row r="103" spans="1:7" s="69" customFormat="1" ht="12.75">
      <c r="A103" s="44"/>
      <c r="B103" s="44"/>
      <c r="C103" s="70"/>
      <c r="D103" s="6"/>
      <c r="F103" s="43"/>
      <c r="G103" s="44"/>
    </row>
    <row r="104" spans="1:7" s="69" customFormat="1" ht="12.75">
      <c r="A104" s="44"/>
      <c r="B104" s="44"/>
      <c r="C104" s="70"/>
      <c r="D104" s="6"/>
      <c r="F104" s="43"/>
      <c r="G104" s="44"/>
    </row>
    <row r="105" spans="1:7" s="69" customFormat="1" ht="12.75">
      <c r="A105" s="44"/>
      <c r="B105" s="44"/>
      <c r="C105" s="70"/>
      <c r="D105" s="6"/>
      <c r="F105" s="43"/>
      <c r="G105" s="44"/>
    </row>
    <row r="106" spans="1:7" s="69" customFormat="1" ht="12.75">
      <c r="A106" s="44"/>
      <c r="B106" s="44"/>
      <c r="C106" s="70"/>
      <c r="D106" s="6"/>
      <c r="F106" s="43"/>
      <c r="G106" s="44"/>
    </row>
    <row r="107" spans="1:7" s="69" customFormat="1" ht="12.75">
      <c r="A107" s="44"/>
      <c r="B107" s="44"/>
      <c r="C107" s="70"/>
      <c r="D107" s="6"/>
      <c r="F107" s="43"/>
      <c r="G107" s="44"/>
    </row>
    <row r="108" spans="1:7" s="69" customFormat="1" ht="12.75">
      <c r="A108" s="44"/>
      <c r="B108" s="44"/>
      <c r="C108" s="70"/>
      <c r="D108" s="6"/>
      <c r="F108" s="43"/>
      <c r="G108" s="44"/>
    </row>
    <row r="109" spans="1:7" s="69" customFormat="1" ht="12.75">
      <c r="A109" s="44"/>
      <c r="B109" s="44"/>
      <c r="C109" s="70"/>
      <c r="D109" s="6"/>
      <c r="F109" s="43"/>
      <c r="G109" s="44"/>
    </row>
    <row r="110" spans="1:7" s="69" customFormat="1" ht="12.75">
      <c r="A110" s="44"/>
      <c r="B110" s="44"/>
      <c r="C110" s="70"/>
      <c r="D110" s="6"/>
      <c r="F110" s="43"/>
      <c r="G110" s="44"/>
    </row>
    <row r="111" spans="1:7" s="69" customFormat="1" ht="12.75">
      <c r="A111" s="44"/>
      <c r="B111" s="44"/>
      <c r="C111" s="70"/>
      <c r="D111" s="6"/>
      <c r="F111" s="43"/>
      <c r="G111" s="44"/>
    </row>
    <row r="112" spans="1:7" s="69" customFormat="1" ht="12.75">
      <c r="A112" s="44"/>
      <c r="B112" s="44"/>
      <c r="C112" s="70"/>
      <c r="D112" s="6"/>
      <c r="F112" s="43"/>
      <c r="G112" s="44"/>
    </row>
    <row r="113" spans="1:7" s="69" customFormat="1" ht="12.75">
      <c r="A113" s="44"/>
      <c r="B113" s="44"/>
      <c r="C113" s="70"/>
      <c r="D113" s="6"/>
      <c r="F113" s="43"/>
      <c r="G113" s="44"/>
    </row>
    <row r="114" spans="1:7" s="69" customFormat="1" ht="12.75">
      <c r="A114" s="44"/>
      <c r="B114" s="44"/>
      <c r="C114" s="70"/>
      <c r="D114" s="6"/>
      <c r="F114" s="43"/>
      <c r="G114" s="44"/>
    </row>
    <row r="115" spans="1:7" s="69" customFormat="1" ht="12.75">
      <c r="A115" s="44"/>
      <c r="B115" s="44"/>
      <c r="C115" s="70"/>
      <c r="D115" s="6"/>
      <c r="F115" s="43"/>
      <c r="G115" s="44"/>
    </row>
    <row r="116" spans="1:7" s="69" customFormat="1" ht="12.75">
      <c r="A116" s="44"/>
      <c r="B116" s="44"/>
      <c r="C116" s="70"/>
      <c r="D116" s="6"/>
      <c r="F116" s="43"/>
      <c r="G116" s="44"/>
    </row>
    <row r="117" spans="1:7" s="69" customFormat="1" ht="12.75">
      <c r="A117" s="44"/>
      <c r="B117" s="44"/>
      <c r="C117" s="70"/>
      <c r="D117" s="6"/>
      <c r="F117" s="43"/>
      <c r="G117" s="44"/>
    </row>
    <row r="118" spans="1:7" s="69" customFormat="1" ht="12.75">
      <c r="A118" s="44"/>
      <c r="B118" s="44"/>
      <c r="C118" s="70"/>
      <c r="D118" s="6"/>
      <c r="F118" s="43"/>
      <c r="G118" s="44"/>
    </row>
    <row r="119" spans="1:7" s="69" customFormat="1" ht="12.75">
      <c r="A119" s="44"/>
      <c r="B119" s="44"/>
      <c r="C119" s="70"/>
      <c r="D119" s="6"/>
      <c r="F119" s="43"/>
      <c r="G119" s="44"/>
    </row>
    <row r="120" spans="1:7" s="69" customFormat="1" ht="12.75">
      <c r="A120" s="44"/>
      <c r="B120" s="44"/>
      <c r="C120" s="70"/>
      <c r="D120" s="6"/>
      <c r="F120" s="43"/>
      <c r="G120" s="44"/>
    </row>
    <row r="121" spans="1:7" s="69" customFormat="1" ht="12.75">
      <c r="A121" s="44"/>
      <c r="B121" s="44"/>
      <c r="C121" s="70"/>
      <c r="D121" s="6"/>
      <c r="F121" s="43"/>
      <c r="G121" s="44"/>
    </row>
    <row r="122" spans="1:7" s="69" customFormat="1" ht="12.75">
      <c r="A122" s="44"/>
      <c r="B122" s="44"/>
      <c r="C122" s="70"/>
      <c r="D122" s="6"/>
      <c r="F122" s="43"/>
      <c r="G122" s="44"/>
    </row>
    <row r="123" spans="1:7" s="69" customFormat="1" ht="12.75">
      <c r="A123" s="44"/>
      <c r="B123" s="44"/>
      <c r="C123" s="70"/>
      <c r="D123" s="6"/>
      <c r="F123" s="43"/>
      <c r="G123" s="44"/>
    </row>
    <row r="124" spans="1:7" s="69" customFormat="1" ht="12.75">
      <c r="A124" s="44"/>
      <c r="B124" s="44"/>
      <c r="C124" s="70"/>
      <c r="D124" s="6"/>
      <c r="F124" s="43"/>
      <c r="G124" s="44"/>
    </row>
    <row r="125" spans="1:7" s="69" customFormat="1" ht="12.75">
      <c r="A125" s="44"/>
      <c r="B125" s="44"/>
      <c r="C125" s="70"/>
      <c r="D125" s="6"/>
      <c r="F125" s="43"/>
      <c r="G125" s="44"/>
    </row>
    <row r="126" spans="1:7" s="69" customFormat="1" ht="12.75">
      <c r="A126" s="44"/>
      <c r="B126" s="44"/>
      <c r="C126" s="70"/>
      <c r="D126" s="6"/>
      <c r="F126" s="43"/>
      <c r="G126" s="44"/>
    </row>
    <row r="127" spans="1:7" s="69" customFormat="1" ht="12.75">
      <c r="A127" s="44"/>
      <c r="B127" s="44"/>
      <c r="C127" s="70"/>
      <c r="D127" s="6"/>
      <c r="F127" s="43"/>
      <c r="G127" s="44"/>
    </row>
    <row r="128" spans="1:7" s="69" customFormat="1" ht="12.75">
      <c r="A128" s="44"/>
      <c r="B128" s="44"/>
      <c r="C128" s="70"/>
      <c r="D128" s="6"/>
      <c r="F128" s="43"/>
      <c r="G128" s="44"/>
    </row>
    <row r="129" spans="1:7" s="69" customFormat="1" ht="12.75">
      <c r="A129" s="44"/>
      <c r="B129" s="44"/>
      <c r="C129" s="70"/>
      <c r="D129" s="6"/>
      <c r="F129" s="43"/>
      <c r="G129" s="44"/>
    </row>
    <row r="130" spans="1:7" s="69" customFormat="1" ht="12.75">
      <c r="A130" s="44"/>
      <c r="B130" s="44"/>
      <c r="C130" s="70"/>
      <c r="D130" s="6"/>
      <c r="F130" s="43"/>
      <c r="G130" s="44"/>
    </row>
    <row r="131" spans="1:7" s="69" customFormat="1" ht="12.75">
      <c r="A131" s="44"/>
      <c r="B131" s="44"/>
      <c r="C131" s="70"/>
      <c r="D131" s="6"/>
      <c r="F131" s="43"/>
      <c r="G131" s="44"/>
    </row>
    <row r="132" spans="1:7" s="69" customFormat="1" ht="12.75">
      <c r="A132" s="44"/>
      <c r="B132" s="44"/>
      <c r="C132" s="70"/>
      <c r="D132" s="6"/>
      <c r="F132" s="43"/>
      <c r="G132" s="44"/>
    </row>
    <row r="133" spans="1:7" s="69" customFormat="1" ht="12.75">
      <c r="A133" s="44"/>
      <c r="B133" s="44"/>
      <c r="C133" s="70"/>
      <c r="D133" s="6"/>
      <c r="F133" s="43"/>
      <c r="G133" s="44"/>
    </row>
    <row r="134" spans="1:7" s="69" customFormat="1" ht="12.75">
      <c r="A134" s="44"/>
      <c r="B134" s="44"/>
      <c r="C134" s="70"/>
      <c r="D134" s="6"/>
      <c r="F134" s="43"/>
      <c r="G134" s="44"/>
    </row>
    <row r="135" spans="1:7" s="69" customFormat="1" ht="12.75">
      <c r="A135" s="44"/>
      <c r="B135" s="44"/>
      <c r="C135" s="70"/>
      <c r="D135" s="6"/>
      <c r="F135" s="43"/>
      <c r="G135" s="44"/>
    </row>
    <row r="136" spans="1:7" s="69" customFormat="1" ht="12.75">
      <c r="A136" s="44"/>
      <c r="B136" s="44"/>
      <c r="C136" s="70"/>
      <c r="D136" s="6"/>
      <c r="F136" s="43"/>
      <c r="G136" s="44"/>
    </row>
    <row r="137" spans="1:7" s="69" customFormat="1" ht="12.75">
      <c r="A137" s="44"/>
      <c r="B137" s="44"/>
      <c r="C137" s="70"/>
      <c r="D137" s="6"/>
      <c r="F137" s="43"/>
      <c r="G137" s="44"/>
    </row>
    <row r="138" spans="1:7" s="69" customFormat="1" ht="12.75">
      <c r="A138" s="44"/>
      <c r="B138" s="44"/>
      <c r="C138" s="70"/>
      <c r="D138" s="6"/>
      <c r="F138" s="43"/>
      <c r="G138" s="44"/>
    </row>
    <row r="139" spans="1:7" s="69" customFormat="1" ht="12.75">
      <c r="A139" s="44"/>
      <c r="B139" s="44"/>
      <c r="C139" s="70"/>
      <c r="D139" s="6"/>
      <c r="F139" s="43"/>
      <c r="G139" s="44"/>
    </row>
    <row r="140" spans="1:7" s="69" customFormat="1" ht="12.75">
      <c r="A140" s="44"/>
      <c r="B140" s="44"/>
      <c r="C140" s="70"/>
      <c r="D140" s="6"/>
      <c r="F140" s="43"/>
      <c r="G140" s="44"/>
    </row>
    <row r="141" spans="1:7" s="69" customFormat="1" ht="12.75">
      <c r="A141" s="44"/>
      <c r="B141" s="44"/>
      <c r="C141" s="70"/>
      <c r="D141" s="6"/>
      <c r="F141" s="43"/>
      <c r="G141" s="44"/>
    </row>
    <row r="142" spans="1:7" s="69" customFormat="1" ht="12.75">
      <c r="A142" s="44"/>
      <c r="B142" s="44"/>
      <c r="C142" s="70"/>
      <c r="D142" s="6"/>
      <c r="F142" s="43"/>
      <c r="G142" s="44"/>
    </row>
    <row r="143" spans="1:7" s="69" customFormat="1" ht="12.75">
      <c r="A143" s="44"/>
      <c r="B143" s="44"/>
      <c r="C143" s="70"/>
      <c r="D143" s="6"/>
      <c r="F143" s="43"/>
      <c r="G143" s="44"/>
    </row>
    <row r="144" spans="1:7" s="69" customFormat="1" ht="12.75">
      <c r="A144" s="44"/>
      <c r="B144" s="44"/>
      <c r="C144" s="70"/>
      <c r="D144" s="6"/>
      <c r="F144" s="43"/>
      <c r="G144" s="44"/>
    </row>
    <row r="145" spans="1:7" s="69" customFormat="1" ht="12.75">
      <c r="A145" s="44"/>
      <c r="B145" s="44"/>
      <c r="C145" s="70"/>
      <c r="D145" s="6"/>
      <c r="F145" s="43"/>
      <c r="G145" s="44"/>
    </row>
    <row r="146" spans="1:7" s="69" customFormat="1" ht="12.75">
      <c r="A146" s="44"/>
      <c r="B146" s="44"/>
      <c r="C146" s="70"/>
      <c r="D146" s="6"/>
      <c r="F146" s="43"/>
      <c r="G146" s="44"/>
    </row>
    <row r="147" spans="1:7" s="69" customFormat="1" ht="12.75">
      <c r="A147" s="44"/>
      <c r="B147" s="44"/>
      <c r="C147" s="70"/>
      <c r="D147" s="6"/>
      <c r="F147" s="43"/>
      <c r="G147" s="44"/>
    </row>
    <row r="148" spans="1:7" s="69" customFormat="1" ht="12.75">
      <c r="A148" s="44"/>
      <c r="B148" s="44"/>
      <c r="C148" s="70"/>
      <c r="D148" s="6"/>
      <c r="F148" s="43"/>
      <c r="G148" s="44"/>
    </row>
    <row r="149" spans="1:7" s="69" customFormat="1" ht="12.75">
      <c r="A149" s="44"/>
      <c r="B149" s="44"/>
      <c r="C149" s="70"/>
      <c r="D149" s="6"/>
      <c r="F149" s="43"/>
      <c r="G149" s="44"/>
    </row>
    <row r="150" spans="1:7" s="69" customFormat="1" ht="12.75">
      <c r="A150" s="44"/>
      <c r="B150" s="44"/>
      <c r="C150" s="70"/>
      <c r="D150" s="6"/>
      <c r="F150" s="43"/>
      <c r="G150" s="44"/>
    </row>
    <row r="151" spans="1:7" s="69" customFormat="1" ht="12.75">
      <c r="A151" s="44"/>
      <c r="B151" s="44"/>
      <c r="C151" s="70"/>
      <c r="D151" s="6"/>
      <c r="F151" s="43"/>
      <c r="G151" s="44"/>
    </row>
    <row r="152" spans="1:7" s="69" customFormat="1" ht="12.75">
      <c r="A152" s="44"/>
      <c r="B152" s="44"/>
      <c r="C152" s="70"/>
      <c r="D152" s="6"/>
      <c r="F152" s="43"/>
      <c r="G152" s="44"/>
    </row>
    <row r="153" spans="1:7" s="69" customFormat="1" ht="12.75">
      <c r="A153" s="44"/>
      <c r="B153" s="44"/>
      <c r="C153" s="70"/>
      <c r="D153" s="6"/>
      <c r="F153" s="43"/>
      <c r="G153" s="44"/>
    </row>
    <row r="154" spans="1:7" s="69" customFormat="1" ht="12.75">
      <c r="A154" s="44"/>
      <c r="B154" s="44"/>
      <c r="C154" s="70"/>
      <c r="D154" s="6"/>
      <c r="F154" s="43"/>
      <c r="G154" s="44"/>
    </row>
    <row r="155" spans="1:7" s="69" customFormat="1" ht="12.75">
      <c r="A155" s="44"/>
      <c r="B155" s="44"/>
      <c r="C155" s="70"/>
      <c r="D155" s="6"/>
      <c r="F155" s="43"/>
      <c r="G155" s="44"/>
    </row>
    <row r="156" spans="1:7" s="69" customFormat="1" ht="12.75">
      <c r="A156" s="44"/>
      <c r="B156" s="44"/>
      <c r="C156" s="70"/>
      <c r="D156" s="6"/>
      <c r="F156" s="43"/>
      <c r="G156" s="44"/>
    </row>
    <row r="157" spans="1:7" s="69" customFormat="1" ht="12.75">
      <c r="A157" s="44"/>
      <c r="B157" s="44"/>
      <c r="C157" s="70"/>
      <c r="D157" s="6"/>
      <c r="F157" s="43"/>
      <c r="G157" s="44"/>
    </row>
    <row r="158" spans="1:7" s="69" customFormat="1" ht="12.75">
      <c r="A158" s="44"/>
      <c r="B158" s="44"/>
      <c r="C158" s="70"/>
      <c r="D158" s="6"/>
      <c r="F158" s="43"/>
      <c r="G158" s="44"/>
    </row>
    <row r="159" spans="1:7" s="69" customFormat="1" ht="12.75">
      <c r="A159" s="44"/>
      <c r="B159" s="44"/>
      <c r="C159" s="70"/>
      <c r="D159" s="6"/>
      <c r="F159" s="43"/>
      <c r="G159" s="44"/>
    </row>
    <row r="160" spans="1:7" s="69" customFormat="1" ht="12.75">
      <c r="A160" s="44"/>
      <c r="B160" s="44"/>
      <c r="C160" s="70"/>
      <c r="D160" s="6"/>
      <c r="F160" s="43"/>
      <c r="G160" s="44"/>
    </row>
    <row r="161" spans="1:7" s="69" customFormat="1" ht="12.75">
      <c r="A161" s="44"/>
      <c r="B161" s="44"/>
      <c r="C161" s="70"/>
      <c r="D161" s="6"/>
      <c r="F161" s="43"/>
      <c r="G161" s="44"/>
    </row>
    <row r="162" spans="1:7" s="69" customFormat="1" ht="12.75">
      <c r="A162" s="44"/>
      <c r="B162" s="44"/>
      <c r="C162" s="70"/>
      <c r="D162" s="6"/>
      <c r="F162" s="43"/>
      <c r="G162" s="44"/>
    </row>
    <row r="163" spans="1:7" s="69" customFormat="1" ht="12.75">
      <c r="A163" s="44"/>
      <c r="B163" s="44"/>
      <c r="C163" s="70"/>
      <c r="D163" s="6"/>
      <c r="F163" s="43"/>
      <c r="G163" s="44"/>
    </row>
    <row r="164" spans="1:7" s="69" customFormat="1" ht="12.75">
      <c r="A164" s="44"/>
      <c r="B164" s="44"/>
      <c r="C164" s="70"/>
      <c r="D164" s="6"/>
      <c r="F164" s="43"/>
      <c r="G164" s="44"/>
    </row>
    <row r="165" spans="1:7" s="69" customFormat="1" ht="12.75">
      <c r="A165" s="44"/>
      <c r="B165" s="44"/>
      <c r="C165" s="70"/>
      <c r="D165" s="6"/>
      <c r="F165" s="43"/>
      <c r="G165" s="44"/>
    </row>
    <row r="166" spans="1:7" s="69" customFormat="1" ht="12.75">
      <c r="A166" s="44"/>
      <c r="B166" s="44"/>
      <c r="C166" s="70"/>
      <c r="D166" s="6"/>
      <c r="F166" s="43"/>
      <c r="G166" s="44"/>
    </row>
    <row r="167" spans="1:7" s="69" customFormat="1" ht="12.75">
      <c r="A167" s="44"/>
      <c r="B167" s="44"/>
      <c r="C167" s="70"/>
      <c r="D167" s="6"/>
      <c r="F167" s="43"/>
      <c r="G167" s="44"/>
    </row>
    <row r="168" spans="1:7" s="69" customFormat="1" ht="12.75">
      <c r="A168" s="44"/>
      <c r="B168" s="44"/>
      <c r="C168" s="70"/>
      <c r="D168" s="6"/>
      <c r="F168" s="43"/>
      <c r="G168" s="44"/>
    </row>
    <row r="169" spans="1:7" s="69" customFormat="1" ht="12.75">
      <c r="A169" s="44"/>
      <c r="B169" s="44"/>
      <c r="C169" s="70"/>
      <c r="D169" s="6"/>
      <c r="F169" s="43"/>
      <c r="G169" s="44"/>
    </row>
  </sheetData>
  <sheetProtection password="F327" sheet="1" insertRows="0"/>
  <protectedRanges>
    <protectedRange sqref="A55:IV57" name="Range2"/>
    <protectedRange sqref="A17:IV48" name="Range1"/>
  </protectedRanges>
  <mergeCells count="17">
    <mergeCell ref="A60:C60"/>
    <mergeCell ref="A62:C62"/>
    <mergeCell ref="A54:C54"/>
    <mergeCell ref="A49:E49"/>
    <mergeCell ref="A52:C52"/>
    <mergeCell ref="A1:G1"/>
    <mergeCell ref="A2:G2"/>
    <mergeCell ref="A4:C4"/>
    <mergeCell ref="D4:G4"/>
    <mergeCell ref="A6:C6"/>
    <mergeCell ref="A58:E58"/>
    <mergeCell ref="D6:G6"/>
    <mergeCell ref="A9:G9"/>
    <mergeCell ref="A10:G10"/>
    <mergeCell ref="A11:G11"/>
    <mergeCell ref="A14:C14"/>
    <mergeCell ref="A12:B12"/>
  </mergeCells>
  <conditionalFormatting sqref="D4:G4">
    <cfRule type="cellIs" priority="1" dxfId="0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H142"/>
  <sheetViews>
    <sheetView view="pageLayout" zoomScale="112" zoomScalePageLayoutView="112" workbookViewId="0" topLeftCell="A1">
      <selection activeCell="C17" sqref="C17"/>
    </sheetView>
  </sheetViews>
  <sheetFormatPr defaultColWidth="11.421875" defaultRowHeight="12.75"/>
  <cols>
    <col min="1" max="1" width="4.00390625" style="18" customWidth="1"/>
    <col min="2" max="2" width="6.57421875" style="18" customWidth="1"/>
    <col min="3" max="3" width="27.00390625" style="21" customWidth="1"/>
    <col min="4" max="4" width="9.57421875" style="17" customWidth="1"/>
    <col min="5" max="5" width="8.140625" style="17" customWidth="1"/>
    <col min="6" max="6" width="10.421875" style="19" customWidth="1"/>
    <col min="7" max="7" width="10.421875" style="28" customWidth="1"/>
    <col min="8" max="8" width="11.7109375" style="18" customWidth="1"/>
    <col min="9" max="16384" width="11.421875" style="7" customWidth="1"/>
  </cols>
  <sheetData>
    <row r="1" spans="1:8" ht="16.5" customHeight="1">
      <c r="A1" s="302" t="s">
        <v>57</v>
      </c>
      <c r="B1" s="302"/>
      <c r="C1" s="302"/>
      <c r="D1" s="302"/>
      <c r="E1" s="302"/>
      <c r="F1" s="302"/>
      <c r="G1" s="302"/>
      <c r="H1" s="302"/>
    </row>
    <row r="2" spans="1:8" ht="15" customHeight="1">
      <c r="A2" s="302" t="s">
        <v>63</v>
      </c>
      <c r="B2" s="302"/>
      <c r="C2" s="302"/>
      <c r="D2" s="302"/>
      <c r="E2" s="302"/>
      <c r="F2" s="302"/>
      <c r="G2" s="302"/>
      <c r="H2" s="302"/>
    </row>
    <row r="3" spans="1:8" ht="2.25" customHeight="1">
      <c r="A3" s="8"/>
      <c r="B3" s="8"/>
      <c r="C3" s="8"/>
      <c r="D3" s="8"/>
      <c r="E3" s="8"/>
      <c r="F3" s="8"/>
      <c r="G3" s="8"/>
      <c r="H3" s="8"/>
    </row>
    <row r="4" spans="1:8" ht="15.75" customHeight="1">
      <c r="A4" s="303" t="s">
        <v>34</v>
      </c>
      <c r="B4" s="303"/>
      <c r="C4" s="303"/>
      <c r="D4" s="367">
        <f>'Project 2'!$D$80</f>
        <v>0</v>
      </c>
      <c r="E4" s="367"/>
      <c r="F4" s="367"/>
      <c r="G4" s="367"/>
      <c r="H4" s="367"/>
    </row>
    <row r="5" spans="1:8" ht="4.5" customHeight="1">
      <c r="A5" s="64"/>
      <c r="B5" s="64"/>
      <c r="C5" s="64"/>
      <c r="D5" s="8"/>
      <c r="E5" s="8"/>
      <c r="F5" s="8"/>
      <c r="G5" s="8"/>
      <c r="H5" s="8"/>
    </row>
    <row r="6" spans="1:8" ht="14.25" customHeight="1">
      <c r="A6" s="305" t="s">
        <v>58</v>
      </c>
      <c r="B6" s="305"/>
      <c r="C6" s="305"/>
      <c r="D6" s="375"/>
      <c r="E6" s="375"/>
      <c r="F6" s="375"/>
      <c r="G6" s="375"/>
      <c r="H6" s="375"/>
    </row>
    <row r="7" spans="1:8" ht="4.5" customHeight="1" thickBot="1">
      <c r="A7" s="10"/>
      <c r="B7" s="10"/>
      <c r="C7" s="11"/>
      <c r="D7" s="213"/>
      <c r="E7" s="213"/>
      <c r="F7" s="214"/>
      <c r="G7" s="215"/>
      <c r="H7" s="10"/>
    </row>
    <row r="8" spans="1:8" s="50" customFormat="1" ht="12" thickBot="1">
      <c r="A8" s="326" t="s">
        <v>135</v>
      </c>
      <c r="B8" s="327"/>
      <c r="C8" s="2" t="s">
        <v>136</v>
      </c>
      <c r="D8" s="65"/>
      <c r="E8" s="313"/>
      <c r="F8" s="369"/>
      <c r="G8" s="369"/>
      <c r="H8" s="370"/>
    </row>
    <row r="9" spans="1:8" s="50" customFormat="1" ht="12" thickBot="1">
      <c r="A9" s="185" t="s">
        <v>15</v>
      </c>
      <c r="B9" s="192">
        <f>'Total Slate - Expenditure'!B9</f>
        <v>1</v>
      </c>
      <c r="C9" s="186" t="str">
        <f>'Total Slate - Expenditure'!C9</f>
        <v>EURO</v>
      </c>
      <c r="D9" s="66"/>
      <c r="E9" s="371"/>
      <c r="F9" s="371"/>
      <c r="G9" s="371"/>
      <c r="H9" s="372"/>
    </row>
    <row r="10" spans="1:8" ht="6" customHeight="1" thickBot="1">
      <c r="A10" s="3"/>
      <c r="B10" s="3"/>
      <c r="C10" s="3"/>
      <c r="D10" s="4"/>
      <c r="E10" s="5"/>
      <c r="F10" s="5"/>
      <c r="G10" s="5"/>
      <c r="H10" s="5"/>
    </row>
    <row r="11" spans="1:8" s="54" customFormat="1" ht="12.75" customHeight="1">
      <c r="A11" s="306" t="s">
        <v>149</v>
      </c>
      <c r="B11" s="307"/>
      <c r="C11" s="307"/>
      <c r="D11" s="307"/>
      <c r="E11" s="307"/>
      <c r="F11" s="307"/>
      <c r="G11" s="307"/>
      <c r="H11" s="308"/>
    </row>
    <row r="12" spans="1:8" s="54" customFormat="1" ht="12.75" customHeight="1" thickBot="1">
      <c r="A12" s="323" t="s">
        <v>148</v>
      </c>
      <c r="B12" s="324"/>
      <c r="C12" s="324"/>
      <c r="D12" s="324"/>
      <c r="E12" s="324"/>
      <c r="F12" s="324"/>
      <c r="G12" s="324"/>
      <c r="H12" s="325"/>
    </row>
    <row r="13" spans="1:8" ht="5.25" customHeight="1">
      <c r="A13" s="12"/>
      <c r="B13" s="12"/>
      <c r="C13" s="13"/>
      <c r="D13" s="14"/>
      <c r="E13" s="14"/>
      <c r="F13" s="15"/>
      <c r="G13" s="16"/>
      <c r="H13" s="12"/>
    </row>
    <row r="14" spans="1:8" s="53" customFormat="1" ht="78.75" customHeight="1">
      <c r="A14" s="182" t="s">
        <v>12</v>
      </c>
      <c r="B14" s="182" t="s">
        <v>128</v>
      </c>
      <c r="C14" s="38"/>
      <c r="D14" s="37" t="s">
        <v>14</v>
      </c>
      <c r="E14" s="82" t="s">
        <v>39</v>
      </c>
      <c r="F14" s="37" t="s">
        <v>71</v>
      </c>
      <c r="G14" s="37" t="s">
        <v>72</v>
      </c>
      <c r="H14" s="37" t="s">
        <v>13</v>
      </c>
    </row>
    <row r="15" spans="1:8" s="50" customFormat="1" ht="11.25">
      <c r="A15" s="46">
        <v>1</v>
      </c>
      <c r="B15" s="46"/>
      <c r="C15" s="55" t="s">
        <v>66</v>
      </c>
      <c r="D15" s="56"/>
      <c r="E15" s="56"/>
      <c r="F15" s="57"/>
      <c r="G15" s="58"/>
      <c r="H15" s="89">
        <f>SUM(G16:G21)</f>
        <v>0</v>
      </c>
    </row>
    <row r="16" spans="1:8" s="48" customFormat="1" ht="11.25">
      <c r="A16" s="36"/>
      <c r="B16" s="46" t="s">
        <v>9</v>
      </c>
      <c r="C16" s="83" t="s">
        <v>10</v>
      </c>
      <c r="D16" s="269"/>
      <c r="E16" s="187"/>
      <c r="F16" s="90">
        <f aca="true" t="shared" si="0" ref="F16:F21">D16*E16</f>
        <v>0</v>
      </c>
      <c r="G16" s="90">
        <f aca="true" t="shared" si="1" ref="G16:G21">ROUND(F16/$B$9,0)</f>
        <v>0</v>
      </c>
      <c r="H16" s="47"/>
    </row>
    <row r="17" spans="1:8" s="48" customFormat="1" ht="11.25">
      <c r="A17" s="36"/>
      <c r="B17" s="46" t="s">
        <v>0</v>
      </c>
      <c r="C17" s="83" t="s">
        <v>69</v>
      </c>
      <c r="D17" s="269"/>
      <c r="E17" s="187"/>
      <c r="F17" s="90">
        <f t="shared" si="0"/>
        <v>0</v>
      </c>
      <c r="G17" s="90">
        <f t="shared" si="1"/>
        <v>0</v>
      </c>
      <c r="H17" s="47"/>
    </row>
    <row r="18" spans="1:8" s="48" customFormat="1" ht="11.25">
      <c r="A18" s="36"/>
      <c r="B18" s="46" t="s">
        <v>67</v>
      </c>
      <c r="C18" s="83" t="s">
        <v>70</v>
      </c>
      <c r="D18" s="269"/>
      <c r="E18" s="187"/>
      <c r="F18" s="90">
        <f t="shared" si="0"/>
        <v>0</v>
      </c>
      <c r="G18" s="90">
        <f t="shared" si="1"/>
        <v>0</v>
      </c>
      <c r="H18" s="47"/>
    </row>
    <row r="19" spans="1:8" s="48" customFormat="1" ht="11.25">
      <c r="A19" s="36"/>
      <c r="B19" s="46" t="s">
        <v>68</v>
      </c>
      <c r="C19" s="83" t="s">
        <v>102</v>
      </c>
      <c r="D19" s="269"/>
      <c r="E19" s="187"/>
      <c r="F19" s="90">
        <f t="shared" si="0"/>
        <v>0</v>
      </c>
      <c r="G19" s="90">
        <f t="shared" si="1"/>
        <v>0</v>
      </c>
      <c r="H19" s="47"/>
    </row>
    <row r="20" spans="1:8" s="48" customFormat="1" ht="11.25">
      <c r="A20" s="36"/>
      <c r="B20" s="46" t="s">
        <v>73</v>
      </c>
      <c r="C20" s="83" t="s">
        <v>75</v>
      </c>
      <c r="D20" s="269"/>
      <c r="E20" s="187"/>
      <c r="F20" s="90">
        <f t="shared" si="0"/>
        <v>0</v>
      </c>
      <c r="G20" s="90">
        <f t="shared" si="1"/>
        <v>0</v>
      </c>
      <c r="H20" s="47"/>
    </row>
    <row r="21" spans="1:8" s="48" customFormat="1" ht="11.25">
      <c r="A21" s="36"/>
      <c r="B21" s="46" t="s">
        <v>74</v>
      </c>
      <c r="C21" s="83" t="s">
        <v>76</v>
      </c>
      <c r="D21" s="269"/>
      <c r="E21" s="187"/>
      <c r="F21" s="90">
        <f t="shared" si="0"/>
        <v>0</v>
      </c>
      <c r="G21" s="90">
        <f t="shared" si="1"/>
        <v>0</v>
      </c>
      <c r="H21" s="47"/>
    </row>
    <row r="22" spans="1:8" s="48" customFormat="1" ht="11.25">
      <c r="A22" s="36"/>
      <c r="B22" s="49"/>
      <c r="C22" s="93"/>
      <c r="D22" s="98"/>
      <c r="E22" s="98"/>
      <c r="F22" s="97"/>
      <c r="G22" s="102"/>
      <c r="H22" s="52"/>
    </row>
    <row r="23" spans="1:8" s="48" customFormat="1" ht="11.25">
      <c r="A23" s="49">
        <v>2</v>
      </c>
      <c r="B23" s="49"/>
      <c r="C23" s="94" t="s">
        <v>77</v>
      </c>
      <c r="D23" s="59"/>
      <c r="E23" s="59"/>
      <c r="F23" s="60"/>
      <c r="G23" s="61"/>
      <c r="H23" s="87">
        <f>SUM(G24:G29)</f>
        <v>0</v>
      </c>
    </row>
    <row r="24" spans="1:8" s="48" customFormat="1" ht="11.25">
      <c r="A24" s="49"/>
      <c r="B24" s="46" t="s">
        <v>1</v>
      </c>
      <c r="C24" s="91" t="s">
        <v>78</v>
      </c>
      <c r="D24" s="270"/>
      <c r="E24" s="188"/>
      <c r="F24" s="90">
        <f aca="true" t="shared" si="2" ref="F24:F29">D24*E24</f>
        <v>0</v>
      </c>
      <c r="G24" s="90">
        <f aca="true" t="shared" si="3" ref="G24:G29">ROUND(F24/$B$9,0)</f>
        <v>0</v>
      </c>
      <c r="H24" s="51"/>
    </row>
    <row r="25" spans="1:8" s="48" customFormat="1" ht="22.5">
      <c r="A25" s="49"/>
      <c r="B25" s="46" t="s">
        <v>2</v>
      </c>
      <c r="C25" s="92" t="s">
        <v>79</v>
      </c>
      <c r="D25" s="270"/>
      <c r="E25" s="188"/>
      <c r="F25" s="90">
        <f t="shared" si="2"/>
        <v>0</v>
      </c>
      <c r="G25" s="90">
        <f t="shared" si="3"/>
        <v>0</v>
      </c>
      <c r="H25" s="51"/>
    </row>
    <row r="26" spans="1:8" s="48" customFormat="1" ht="11.25">
      <c r="A26" s="49"/>
      <c r="B26" s="46" t="s">
        <v>3</v>
      </c>
      <c r="C26" s="91" t="s">
        <v>80</v>
      </c>
      <c r="D26" s="270"/>
      <c r="E26" s="188"/>
      <c r="F26" s="90">
        <f t="shared" si="2"/>
        <v>0</v>
      </c>
      <c r="G26" s="90">
        <f t="shared" si="3"/>
        <v>0</v>
      </c>
      <c r="H26" s="51"/>
    </row>
    <row r="27" spans="1:8" s="48" customFormat="1" ht="23.25" customHeight="1">
      <c r="A27" s="49"/>
      <c r="B27" s="46" t="s">
        <v>82</v>
      </c>
      <c r="C27" s="92" t="s">
        <v>87</v>
      </c>
      <c r="D27" s="270"/>
      <c r="E27" s="188"/>
      <c r="F27" s="90">
        <f t="shared" si="2"/>
        <v>0</v>
      </c>
      <c r="G27" s="90">
        <f t="shared" si="3"/>
        <v>0</v>
      </c>
      <c r="H27" s="51"/>
    </row>
    <row r="28" spans="1:8" s="48" customFormat="1" ht="11.25">
      <c r="A28" s="49"/>
      <c r="B28" s="46" t="s">
        <v>83</v>
      </c>
      <c r="C28" s="91" t="s">
        <v>81</v>
      </c>
      <c r="D28" s="270"/>
      <c r="E28" s="188"/>
      <c r="F28" s="90">
        <f t="shared" si="2"/>
        <v>0</v>
      </c>
      <c r="G28" s="90">
        <f t="shared" si="3"/>
        <v>0</v>
      </c>
      <c r="H28" s="51"/>
    </row>
    <row r="29" spans="1:8" s="48" customFormat="1" ht="11.25">
      <c r="A29" s="49"/>
      <c r="B29" s="46" t="s">
        <v>84</v>
      </c>
      <c r="C29" s="91" t="s">
        <v>76</v>
      </c>
      <c r="D29" s="270"/>
      <c r="E29" s="188"/>
      <c r="F29" s="90">
        <f t="shared" si="2"/>
        <v>0</v>
      </c>
      <c r="G29" s="90">
        <f t="shared" si="3"/>
        <v>0</v>
      </c>
      <c r="H29" s="51"/>
    </row>
    <row r="30" spans="1:8" s="48" customFormat="1" ht="11.25">
      <c r="A30" s="49"/>
      <c r="B30" s="49"/>
      <c r="C30" s="84"/>
      <c r="D30" s="98"/>
      <c r="E30" s="98"/>
      <c r="F30" s="104"/>
      <c r="G30" s="105"/>
      <c r="H30" s="103"/>
    </row>
    <row r="31" spans="1:8" s="48" customFormat="1" ht="11.25">
      <c r="A31" s="49">
        <v>3</v>
      </c>
      <c r="B31" s="49"/>
      <c r="C31" s="94" t="s">
        <v>85</v>
      </c>
      <c r="D31" s="59"/>
      <c r="E31" s="59"/>
      <c r="F31" s="60"/>
      <c r="G31" s="61"/>
      <c r="H31" s="87">
        <f>SUM(G32:G34)</f>
        <v>0</v>
      </c>
    </row>
    <row r="32" spans="1:8" s="48" customFormat="1" ht="11.25">
      <c r="A32" s="36"/>
      <c r="B32" s="46" t="s">
        <v>4</v>
      </c>
      <c r="C32" s="95" t="s">
        <v>86</v>
      </c>
      <c r="D32" s="270"/>
      <c r="E32" s="189"/>
      <c r="F32" s="90">
        <f>D32*E32</f>
        <v>0</v>
      </c>
      <c r="G32" s="90">
        <f>ROUND(F32/$B$9,0)</f>
        <v>0</v>
      </c>
      <c r="H32" s="47"/>
    </row>
    <row r="33" spans="1:8" s="48" customFormat="1" ht="11.25">
      <c r="A33" s="36"/>
      <c r="B33" s="46" t="s">
        <v>5</v>
      </c>
      <c r="C33" s="95" t="s">
        <v>76</v>
      </c>
      <c r="D33" s="270"/>
      <c r="E33" s="189"/>
      <c r="F33" s="90">
        <f>D33*E33</f>
        <v>0</v>
      </c>
      <c r="G33" s="90">
        <f>ROUND(F33/$B$9,0)</f>
        <v>0</v>
      </c>
      <c r="H33" s="47"/>
    </row>
    <row r="34" spans="1:8" s="48" customFormat="1" ht="11.25">
      <c r="A34" s="36"/>
      <c r="B34" s="46" t="s">
        <v>6</v>
      </c>
      <c r="C34" s="95" t="s">
        <v>117</v>
      </c>
      <c r="D34" s="270"/>
      <c r="E34" s="189"/>
      <c r="F34" s="90">
        <f>D34*E34</f>
        <v>0</v>
      </c>
      <c r="G34" s="90">
        <f>ROUND(F34/$B$9,0)</f>
        <v>0</v>
      </c>
      <c r="H34" s="47"/>
    </row>
    <row r="35" spans="1:8" s="48" customFormat="1" ht="12" thickBot="1">
      <c r="A35" s="36"/>
      <c r="B35" s="49"/>
      <c r="C35" s="96"/>
      <c r="D35" s="99"/>
      <c r="E35" s="99"/>
      <c r="F35" s="100"/>
      <c r="G35" s="101"/>
      <c r="H35" s="52"/>
    </row>
    <row r="36" spans="1:8" s="48" customFormat="1" ht="12.75" customHeight="1">
      <c r="A36" s="373" t="s">
        <v>8</v>
      </c>
      <c r="B36" s="374"/>
      <c r="C36" s="374"/>
      <c r="D36" s="374"/>
      <c r="E36" s="374"/>
      <c r="F36" s="106"/>
      <c r="G36" s="107"/>
      <c r="H36" s="87">
        <f>SUM(H15:H35)</f>
        <v>0</v>
      </c>
    </row>
    <row r="37" spans="1:8" s="48" customFormat="1" ht="12.75" customHeight="1">
      <c r="A37" s="296" t="s">
        <v>7</v>
      </c>
      <c r="B37" s="297"/>
      <c r="C37" s="297"/>
      <c r="D37" s="297"/>
      <c r="E37" s="297"/>
      <c r="F37" s="110"/>
      <c r="G37" s="111"/>
      <c r="H37" s="88">
        <f>ROUNDDOWN(H36*0.07,0)</f>
        <v>0</v>
      </c>
    </row>
    <row r="38" spans="1:8" s="62" customFormat="1" ht="16.5" customHeight="1" thickBot="1">
      <c r="A38" s="298" t="s">
        <v>11</v>
      </c>
      <c r="B38" s="299"/>
      <c r="C38" s="299"/>
      <c r="D38" s="299"/>
      <c r="E38" s="299"/>
      <c r="F38" s="108"/>
      <c r="G38" s="109"/>
      <c r="H38" s="116">
        <f>SUM(H36:H37)</f>
        <v>0</v>
      </c>
    </row>
    <row r="39" spans="1:8" ht="12.75" customHeight="1" hidden="1">
      <c r="A39" s="22"/>
      <c r="B39" s="22"/>
      <c r="C39" s="23"/>
      <c r="D39" s="24"/>
      <c r="E39" s="24"/>
      <c r="F39" s="25"/>
      <c r="G39" s="26"/>
      <c r="H39" s="22"/>
    </row>
    <row r="40" spans="1:8" ht="12.75" customHeight="1" hidden="1">
      <c r="A40" s="33"/>
      <c r="B40" s="22"/>
      <c r="C40" s="27" t="s">
        <v>33</v>
      </c>
      <c r="D40" s="24"/>
      <c r="E40" s="24"/>
      <c r="F40" s="25"/>
      <c r="G40" s="26"/>
      <c r="H40" s="22"/>
    </row>
    <row r="41" spans="1:3" ht="12.75" customHeight="1" hidden="1">
      <c r="A41" s="35" t="s">
        <v>37</v>
      </c>
      <c r="C41" s="20" t="s">
        <v>65</v>
      </c>
    </row>
    <row r="42" spans="1:3" ht="12.75" customHeight="1" hidden="1">
      <c r="A42" s="36" t="s">
        <v>36</v>
      </c>
      <c r="C42" s="20" t="s">
        <v>17</v>
      </c>
    </row>
    <row r="43" spans="1:3" ht="12.75" customHeight="1" hidden="1">
      <c r="A43" s="36" t="s">
        <v>38</v>
      </c>
      <c r="C43" s="20" t="s">
        <v>18</v>
      </c>
    </row>
    <row r="44" spans="1:3" ht="12.75" customHeight="1" hidden="1">
      <c r="A44" s="34"/>
      <c r="C44" s="20" t="s">
        <v>19</v>
      </c>
    </row>
    <row r="45" ht="12.75" customHeight="1" hidden="1">
      <c r="C45" s="20" t="s">
        <v>20</v>
      </c>
    </row>
    <row r="46" ht="12.75" customHeight="1" hidden="1">
      <c r="C46" s="20" t="s">
        <v>21</v>
      </c>
    </row>
    <row r="47" ht="12.75" customHeight="1" hidden="1">
      <c r="C47" s="20" t="s">
        <v>22</v>
      </c>
    </row>
    <row r="48" ht="12.75" customHeight="1" hidden="1">
      <c r="C48" s="20" t="s">
        <v>23</v>
      </c>
    </row>
    <row r="49" ht="12.75" customHeight="1" hidden="1">
      <c r="C49" s="20" t="s">
        <v>24</v>
      </c>
    </row>
    <row r="50" ht="12.75" customHeight="1" hidden="1">
      <c r="C50" s="20" t="s">
        <v>25</v>
      </c>
    </row>
    <row r="51" ht="12.75" customHeight="1" hidden="1">
      <c r="C51" s="20" t="s">
        <v>26</v>
      </c>
    </row>
    <row r="52" ht="12.75" customHeight="1" hidden="1">
      <c r="C52" s="20" t="s">
        <v>27</v>
      </c>
    </row>
    <row r="53" ht="12.75" customHeight="1" hidden="1">
      <c r="C53" s="20" t="s">
        <v>28</v>
      </c>
    </row>
    <row r="54" ht="12.75" customHeight="1" hidden="1">
      <c r="C54" s="20" t="s">
        <v>134</v>
      </c>
    </row>
    <row r="55" ht="12.75" customHeight="1" hidden="1">
      <c r="C55" s="20" t="s">
        <v>29</v>
      </c>
    </row>
    <row r="56" ht="12.75" customHeight="1" hidden="1">
      <c r="C56" s="20" t="s">
        <v>30</v>
      </c>
    </row>
    <row r="57" ht="12.75" customHeight="1" hidden="1">
      <c r="C57" s="20" t="s">
        <v>31</v>
      </c>
    </row>
    <row r="58" ht="12.75" customHeight="1" hidden="1">
      <c r="C58" s="20" t="s">
        <v>32</v>
      </c>
    </row>
    <row r="59" ht="12.75" customHeight="1" hidden="1">
      <c r="C59" s="20"/>
    </row>
    <row r="60" spans="1:8" ht="12.75" customHeight="1">
      <c r="A60" s="72"/>
      <c r="B60" s="72"/>
      <c r="C60" s="73"/>
      <c r="D60" s="74"/>
      <c r="E60" s="74"/>
      <c r="F60" s="75"/>
      <c r="G60" s="76"/>
      <c r="H60" s="72"/>
    </row>
    <row r="61" spans="1:8" ht="12.75" customHeight="1">
      <c r="A61" s="44"/>
      <c r="B61" s="44"/>
      <c r="C61" s="70"/>
      <c r="D61" s="6"/>
      <c r="E61" s="6"/>
      <c r="F61" s="69"/>
      <c r="G61" s="43"/>
      <c r="H61" s="44"/>
    </row>
    <row r="62" spans="1:8" ht="12.75" customHeight="1">
      <c r="A62" s="44"/>
      <c r="B62" s="44"/>
      <c r="C62" s="70"/>
      <c r="D62" s="6"/>
      <c r="E62" s="6"/>
      <c r="F62" s="69"/>
      <c r="G62" s="43"/>
      <c r="H62" s="44"/>
    </row>
    <row r="63" spans="1:8" ht="12.75" customHeight="1">
      <c r="A63" s="44"/>
      <c r="B63" s="44"/>
      <c r="C63" s="70"/>
      <c r="D63" s="6"/>
      <c r="E63" s="6"/>
      <c r="F63" s="69"/>
      <c r="G63" s="43"/>
      <c r="H63" s="44"/>
    </row>
    <row r="64" spans="1:8" s="69" customFormat="1" ht="12.75" customHeight="1">
      <c r="A64" s="44"/>
      <c r="B64" s="44"/>
      <c r="C64" s="70"/>
      <c r="D64" s="6"/>
      <c r="E64" s="6"/>
      <c r="G64" s="43"/>
      <c r="H64" s="44"/>
    </row>
    <row r="65" spans="1:8" s="69" customFormat="1" ht="12.75" customHeight="1">
      <c r="A65" s="44"/>
      <c r="B65" s="44"/>
      <c r="C65" s="70"/>
      <c r="D65" s="6"/>
      <c r="E65" s="6"/>
      <c r="G65" s="43"/>
      <c r="H65" s="44"/>
    </row>
    <row r="66" spans="1:8" s="69" customFormat="1" ht="12.75" customHeight="1">
      <c r="A66" s="44"/>
      <c r="B66" s="44"/>
      <c r="C66" s="70"/>
      <c r="D66" s="6"/>
      <c r="E66" s="6"/>
      <c r="G66" s="43"/>
      <c r="H66" s="44"/>
    </row>
    <row r="67" spans="1:8" ht="12.75" customHeight="1">
      <c r="A67" s="44"/>
      <c r="B67" s="44"/>
      <c r="C67" s="70"/>
      <c r="D67" s="6"/>
      <c r="E67" s="6"/>
      <c r="F67" s="69"/>
      <c r="G67" s="43"/>
      <c r="H67" s="44"/>
    </row>
    <row r="68" spans="1:8" ht="12.75" customHeight="1">
      <c r="A68" s="44"/>
      <c r="B68" s="44"/>
      <c r="C68" s="70"/>
      <c r="D68" s="6"/>
      <c r="E68" s="6"/>
      <c r="F68" s="69"/>
      <c r="G68" s="43"/>
      <c r="H68" s="44"/>
    </row>
    <row r="69" spans="1:8" ht="12.75" customHeight="1">
      <c r="A69" s="44"/>
      <c r="B69" s="44"/>
      <c r="C69" s="70"/>
      <c r="D69" s="6"/>
      <c r="E69" s="6"/>
      <c r="F69" s="69"/>
      <c r="G69" s="43"/>
      <c r="H69" s="44"/>
    </row>
    <row r="70" spans="1:8" ht="12.75" customHeight="1">
      <c r="A70" s="44"/>
      <c r="B70" s="44"/>
      <c r="C70" s="70"/>
      <c r="D70" s="6"/>
      <c r="E70" s="6"/>
      <c r="F70" s="69"/>
      <c r="G70" s="43"/>
      <c r="H70" s="44"/>
    </row>
    <row r="71" spans="1:8" ht="12.75" customHeight="1">
      <c r="A71" s="44"/>
      <c r="B71" s="44"/>
      <c r="C71" s="70"/>
      <c r="D71" s="6"/>
      <c r="E71" s="6"/>
      <c r="F71" s="69"/>
      <c r="G71" s="43"/>
      <c r="H71" s="44"/>
    </row>
    <row r="72" spans="1:8" ht="12.75" customHeight="1">
      <c r="A72" s="44"/>
      <c r="B72" s="44"/>
      <c r="C72" s="70"/>
      <c r="D72" s="6"/>
      <c r="E72" s="6"/>
      <c r="F72" s="69"/>
      <c r="G72" s="43"/>
      <c r="H72" s="44"/>
    </row>
    <row r="73" spans="1:8" ht="12.75" customHeight="1">
      <c r="A73" s="44"/>
      <c r="B73" s="44"/>
      <c r="C73" s="70"/>
      <c r="D73" s="6"/>
      <c r="E73" s="6"/>
      <c r="F73" s="69"/>
      <c r="G73" s="43"/>
      <c r="H73" s="44"/>
    </row>
    <row r="74" spans="1:8" ht="12.75" customHeight="1">
      <c r="A74" s="44"/>
      <c r="B74" s="44"/>
      <c r="C74" s="70"/>
      <c r="D74" s="6"/>
      <c r="E74" s="6"/>
      <c r="F74" s="69"/>
      <c r="G74" s="43"/>
      <c r="H74" s="44"/>
    </row>
    <row r="75" spans="1:8" s="69" customFormat="1" ht="12.75" customHeight="1">
      <c r="A75" s="44"/>
      <c r="B75" s="44"/>
      <c r="C75" s="70"/>
      <c r="D75" s="6"/>
      <c r="E75" s="6"/>
      <c r="G75" s="43"/>
      <c r="H75" s="44"/>
    </row>
    <row r="76" spans="1:8" s="69" customFormat="1" ht="12.75" customHeight="1">
      <c r="A76" s="44"/>
      <c r="B76" s="44"/>
      <c r="C76" s="70"/>
      <c r="D76" s="6"/>
      <c r="E76" s="6"/>
      <c r="G76" s="43"/>
      <c r="H76" s="44"/>
    </row>
    <row r="77" spans="1:8" s="69" customFormat="1" ht="12.75" customHeight="1">
      <c r="A77" s="44"/>
      <c r="B77" s="44"/>
      <c r="C77" s="70"/>
      <c r="D77" s="6"/>
      <c r="E77" s="6"/>
      <c r="G77" s="43"/>
      <c r="H77" s="44"/>
    </row>
    <row r="78" spans="1:8" ht="15.75" customHeight="1">
      <c r="A78" s="364" t="s">
        <v>48</v>
      </c>
      <c r="B78" s="365"/>
      <c r="C78" s="365"/>
      <c r="D78" s="365"/>
      <c r="E78" s="365"/>
      <c r="F78" s="365"/>
      <c r="G78" s="365"/>
      <c r="H78" s="366"/>
    </row>
    <row r="79" spans="1:8" ht="3.75" customHeight="1">
      <c r="A79" s="8"/>
      <c r="B79" s="8"/>
      <c r="C79" s="8"/>
      <c r="D79" s="8"/>
      <c r="E79" s="8"/>
      <c r="F79" s="8"/>
      <c r="G79" s="43"/>
      <c r="H79" s="44"/>
    </row>
    <row r="80" spans="1:8" ht="14.25" customHeight="1">
      <c r="A80" s="303" t="s">
        <v>34</v>
      </c>
      <c r="B80" s="303"/>
      <c r="C80" s="303"/>
      <c r="D80" s="367">
        <f>'Total Slate - Expenditure'!D4:H4</f>
        <v>0</v>
      </c>
      <c r="E80" s="368"/>
      <c r="F80" s="368"/>
      <c r="G80" s="368"/>
      <c r="H80" s="368"/>
    </row>
    <row r="81" spans="1:8" ht="4.5" customHeight="1">
      <c r="A81" s="64"/>
      <c r="B81" s="64"/>
      <c r="C81" s="64"/>
      <c r="D81" s="8"/>
      <c r="E81" s="8"/>
      <c r="F81" s="8"/>
      <c r="G81" s="8"/>
      <c r="H81" s="8"/>
    </row>
    <row r="82" spans="1:8" ht="15" customHeight="1">
      <c r="A82" s="305" t="s">
        <v>58</v>
      </c>
      <c r="B82" s="305"/>
      <c r="C82" s="305"/>
      <c r="D82" s="302">
        <f>D6</f>
        <v>0</v>
      </c>
      <c r="E82" s="302"/>
      <c r="F82" s="302"/>
      <c r="G82" s="302"/>
      <c r="H82" s="302"/>
    </row>
    <row r="83" spans="1:8" ht="4.5" customHeight="1" thickBot="1">
      <c r="A83" s="216"/>
      <c r="B83" s="216"/>
      <c r="C83" s="216"/>
      <c r="D83" s="6"/>
      <c r="E83" s="6"/>
      <c r="F83" s="6"/>
      <c r="G83" s="43"/>
      <c r="H83" s="44"/>
    </row>
    <row r="84" spans="1:8" s="50" customFormat="1" ht="11.25">
      <c r="A84" s="333" t="s">
        <v>56</v>
      </c>
      <c r="B84" s="334"/>
      <c r="C84" s="334"/>
      <c r="D84" s="334"/>
      <c r="E84" s="334"/>
      <c r="F84" s="334"/>
      <c r="G84" s="334"/>
      <c r="H84" s="335"/>
    </row>
    <row r="85" spans="1:8" s="50" customFormat="1" ht="49.5" customHeight="1">
      <c r="A85" s="339" t="s">
        <v>40</v>
      </c>
      <c r="B85" s="340"/>
      <c r="C85" s="259" t="s">
        <v>99</v>
      </c>
      <c r="D85" s="359" t="s">
        <v>95</v>
      </c>
      <c r="E85" s="340"/>
      <c r="F85" s="217" t="s">
        <v>98</v>
      </c>
      <c r="G85" s="218" t="s">
        <v>41</v>
      </c>
      <c r="H85" s="219" t="s">
        <v>42</v>
      </c>
    </row>
    <row r="86" spans="1:8" s="50" customFormat="1" ht="12.75" customHeight="1" thickBot="1">
      <c r="A86" s="220"/>
      <c r="B86" s="221"/>
      <c r="C86" s="221"/>
      <c r="D86" s="360"/>
      <c r="E86" s="361"/>
      <c r="F86" s="147"/>
      <c r="G86" s="222"/>
      <c r="H86" s="112"/>
    </row>
    <row r="87" spans="1:8" s="50" customFormat="1" ht="12" thickBot="1">
      <c r="A87" s="260" t="s">
        <v>90</v>
      </c>
      <c r="B87" s="184"/>
      <c r="C87" s="184"/>
      <c r="D87" s="362"/>
      <c r="E87" s="363"/>
      <c r="F87" s="223"/>
      <c r="G87" s="261"/>
      <c r="H87" s="119" t="e">
        <f>G87/G131</f>
        <v>#DIV/0!</v>
      </c>
    </row>
    <row r="88" spans="1:8" s="50" customFormat="1" ht="12" thickBot="1">
      <c r="A88" s="225"/>
      <c r="B88" s="226"/>
      <c r="C88" s="226"/>
      <c r="D88" s="348"/>
      <c r="E88" s="349"/>
      <c r="F88" s="227"/>
      <c r="G88" s="228"/>
      <c r="H88" s="113"/>
    </row>
    <row r="89" spans="1:8" s="50" customFormat="1" ht="11.25">
      <c r="A89" s="229" t="s">
        <v>91</v>
      </c>
      <c r="B89" s="230"/>
      <c r="C89" s="230"/>
      <c r="D89" s="356"/>
      <c r="E89" s="357"/>
      <c r="F89" s="231"/>
      <c r="G89" s="232"/>
      <c r="H89" s="124"/>
    </row>
    <row r="90" spans="1:8" s="50" customFormat="1" ht="11.25">
      <c r="A90" s="233"/>
      <c r="B90" s="234" t="s">
        <v>96</v>
      </c>
      <c r="C90" s="195" t="s">
        <v>97</v>
      </c>
      <c r="D90" s="358"/>
      <c r="E90" s="353"/>
      <c r="F90" s="271"/>
      <c r="G90" s="197"/>
      <c r="H90" s="121" t="e">
        <f>G90/$G$131</f>
        <v>#DIV/0!</v>
      </c>
    </row>
    <row r="91" spans="1:8" s="50" customFormat="1" ht="11.25">
      <c r="A91" s="233"/>
      <c r="B91" s="234" t="s">
        <v>96</v>
      </c>
      <c r="C91" s="195" t="s">
        <v>97</v>
      </c>
      <c r="D91" s="352"/>
      <c r="E91" s="353"/>
      <c r="F91" s="196"/>
      <c r="G91" s="197"/>
      <c r="H91" s="121" t="e">
        <f aca="true" t="shared" si="4" ref="H91:H97">G91/$G$131</f>
        <v>#DIV/0!</v>
      </c>
    </row>
    <row r="92" spans="1:8" s="50" customFormat="1" ht="11.25">
      <c r="A92" s="233"/>
      <c r="B92" s="234" t="s">
        <v>96</v>
      </c>
      <c r="C92" s="195" t="s">
        <v>97</v>
      </c>
      <c r="D92" s="352"/>
      <c r="E92" s="353"/>
      <c r="F92" s="196"/>
      <c r="G92" s="197"/>
      <c r="H92" s="121" t="e">
        <f t="shared" si="4"/>
        <v>#DIV/0!</v>
      </c>
    </row>
    <row r="93" spans="1:8" s="50" customFormat="1" ht="11.25">
      <c r="A93" s="233"/>
      <c r="B93" s="234" t="s">
        <v>96</v>
      </c>
      <c r="C93" s="195" t="s">
        <v>97</v>
      </c>
      <c r="D93" s="352"/>
      <c r="E93" s="353"/>
      <c r="F93" s="196"/>
      <c r="G93" s="197"/>
      <c r="H93" s="121" t="e">
        <f t="shared" si="4"/>
        <v>#DIV/0!</v>
      </c>
    </row>
    <row r="94" spans="1:8" s="50" customFormat="1" ht="11.25">
      <c r="A94" s="233"/>
      <c r="B94" s="234" t="s">
        <v>96</v>
      </c>
      <c r="C94" s="195" t="s">
        <v>97</v>
      </c>
      <c r="D94" s="352"/>
      <c r="E94" s="353"/>
      <c r="F94" s="196"/>
      <c r="G94" s="197"/>
      <c r="H94" s="121" t="e">
        <f t="shared" si="4"/>
        <v>#DIV/0!</v>
      </c>
    </row>
    <row r="95" spans="1:8" s="50" customFormat="1" ht="11.25">
      <c r="A95" s="233"/>
      <c r="B95" s="234" t="s">
        <v>96</v>
      </c>
      <c r="C95" s="195" t="s">
        <v>97</v>
      </c>
      <c r="D95" s="352"/>
      <c r="E95" s="353"/>
      <c r="F95" s="196"/>
      <c r="G95" s="197"/>
      <c r="H95" s="121" t="e">
        <f t="shared" si="4"/>
        <v>#DIV/0!</v>
      </c>
    </row>
    <row r="96" spans="1:8" s="50" customFormat="1" ht="11.25">
      <c r="A96" s="233"/>
      <c r="B96" s="234" t="s">
        <v>96</v>
      </c>
      <c r="C96" s="195" t="s">
        <v>97</v>
      </c>
      <c r="D96" s="352"/>
      <c r="E96" s="353"/>
      <c r="F96" s="196"/>
      <c r="G96" s="197"/>
      <c r="H96" s="121" t="e">
        <f t="shared" si="4"/>
        <v>#DIV/0!</v>
      </c>
    </row>
    <row r="97" spans="1:8" s="50" customFormat="1" ht="12" thickBot="1">
      <c r="A97" s="235"/>
      <c r="B97" s="236" t="s">
        <v>96</v>
      </c>
      <c r="C97" s="198" t="s">
        <v>97</v>
      </c>
      <c r="D97" s="354"/>
      <c r="E97" s="355"/>
      <c r="F97" s="199"/>
      <c r="G97" s="200"/>
      <c r="H97" s="121" t="e">
        <f t="shared" si="4"/>
        <v>#DIV/0!</v>
      </c>
    </row>
    <row r="98" spans="1:8" s="50" customFormat="1" ht="12" thickBot="1">
      <c r="A98" s="225"/>
      <c r="B98" s="226"/>
      <c r="C98" s="226"/>
      <c r="D98" s="348"/>
      <c r="E98" s="349"/>
      <c r="F98" s="227"/>
      <c r="G98" s="228"/>
      <c r="H98" s="113"/>
    </row>
    <row r="99" spans="1:8" s="50" customFormat="1" ht="11.25">
      <c r="A99" s="229" t="s">
        <v>92</v>
      </c>
      <c r="B99" s="230"/>
      <c r="C99" s="230"/>
      <c r="D99" s="356"/>
      <c r="E99" s="357"/>
      <c r="F99" s="231"/>
      <c r="G99" s="232"/>
      <c r="H99" s="124"/>
    </row>
    <row r="100" spans="1:8" s="50" customFormat="1" ht="11.25">
      <c r="A100" s="233"/>
      <c r="B100" s="234" t="s">
        <v>96</v>
      </c>
      <c r="C100" s="195" t="s">
        <v>97</v>
      </c>
      <c r="D100" s="352"/>
      <c r="E100" s="353"/>
      <c r="F100" s="196"/>
      <c r="G100" s="197"/>
      <c r="H100" s="121" t="e">
        <f>G100/$G$131</f>
        <v>#DIV/0!</v>
      </c>
    </row>
    <row r="101" spans="1:8" s="50" customFormat="1" ht="11.25">
      <c r="A101" s="233"/>
      <c r="B101" s="234" t="s">
        <v>96</v>
      </c>
      <c r="C101" s="195" t="s">
        <v>97</v>
      </c>
      <c r="D101" s="352"/>
      <c r="E101" s="353"/>
      <c r="F101" s="196"/>
      <c r="G101" s="197"/>
      <c r="H101" s="121" t="e">
        <f aca="true" t="shared" si="5" ref="H101:H107">G101/$G$131</f>
        <v>#DIV/0!</v>
      </c>
    </row>
    <row r="102" spans="1:8" s="50" customFormat="1" ht="11.25">
      <c r="A102" s="233"/>
      <c r="B102" s="234" t="s">
        <v>96</v>
      </c>
      <c r="C102" s="195" t="s">
        <v>97</v>
      </c>
      <c r="D102" s="352"/>
      <c r="E102" s="353"/>
      <c r="F102" s="196"/>
      <c r="G102" s="197"/>
      <c r="H102" s="121" t="e">
        <f t="shared" si="5"/>
        <v>#DIV/0!</v>
      </c>
    </row>
    <row r="103" spans="1:8" s="50" customFormat="1" ht="11.25">
      <c r="A103" s="233"/>
      <c r="B103" s="234" t="s">
        <v>96</v>
      </c>
      <c r="C103" s="195" t="s">
        <v>97</v>
      </c>
      <c r="D103" s="352"/>
      <c r="E103" s="353"/>
      <c r="F103" s="196"/>
      <c r="G103" s="197"/>
      <c r="H103" s="121" t="e">
        <f t="shared" si="5"/>
        <v>#DIV/0!</v>
      </c>
    </row>
    <row r="104" spans="1:8" s="50" customFormat="1" ht="11.25">
      <c r="A104" s="233"/>
      <c r="B104" s="234" t="s">
        <v>96</v>
      </c>
      <c r="C104" s="195" t="s">
        <v>97</v>
      </c>
      <c r="D104" s="352"/>
      <c r="E104" s="353"/>
      <c r="F104" s="196"/>
      <c r="G104" s="197"/>
      <c r="H104" s="121" t="e">
        <f t="shared" si="5"/>
        <v>#DIV/0!</v>
      </c>
    </row>
    <row r="105" spans="1:8" s="50" customFormat="1" ht="11.25">
      <c r="A105" s="233"/>
      <c r="B105" s="234" t="s">
        <v>96</v>
      </c>
      <c r="C105" s="195" t="s">
        <v>97</v>
      </c>
      <c r="D105" s="352"/>
      <c r="E105" s="353"/>
      <c r="F105" s="196"/>
      <c r="G105" s="197"/>
      <c r="H105" s="121" t="e">
        <f t="shared" si="5"/>
        <v>#DIV/0!</v>
      </c>
    </row>
    <row r="106" spans="1:8" s="50" customFormat="1" ht="11.25">
      <c r="A106" s="233"/>
      <c r="B106" s="234" t="s">
        <v>96</v>
      </c>
      <c r="C106" s="195" t="s">
        <v>97</v>
      </c>
      <c r="D106" s="352"/>
      <c r="E106" s="353"/>
      <c r="F106" s="196"/>
      <c r="G106" s="197"/>
      <c r="H106" s="121" t="e">
        <f t="shared" si="5"/>
        <v>#DIV/0!</v>
      </c>
    </row>
    <row r="107" spans="1:8" s="50" customFormat="1" ht="12" thickBot="1">
      <c r="A107" s="235"/>
      <c r="B107" s="236" t="s">
        <v>96</v>
      </c>
      <c r="C107" s="198" t="s">
        <v>97</v>
      </c>
      <c r="D107" s="354"/>
      <c r="E107" s="355"/>
      <c r="F107" s="199"/>
      <c r="G107" s="200"/>
      <c r="H107" s="121" t="e">
        <f t="shared" si="5"/>
        <v>#DIV/0!</v>
      </c>
    </row>
    <row r="108" spans="1:8" s="50" customFormat="1" ht="12" thickBot="1">
      <c r="A108" s="225"/>
      <c r="B108" s="226"/>
      <c r="C108" s="226"/>
      <c r="D108" s="348"/>
      <c r="E108" s="349"/>
      <c r="F108" s="237"/>
      <c r="G108" s="228"/>
      <c r="H108" s="113"/>
    </row>
    <row r="109" spans="1:8" s="50" customFormat="1" ht="11.25">
      <c r="A109" s="229" t="s">
        <v>93</v>
      </c>
      <c r="B109" s="230"/>
      <c r="C109" s="230"/>
      <c r="D109" s="356"/>
      <c r="E109" s="357"/>
      <c r="F109" s="238"/>
      <c r="G109" s="232"/>
      <c r="H109" s="124"/>
    </row>
    <row r="110" spans="1:8" s="50" customFormat="1" ht="11.25">
      <c r="A110" s="233"/>
      <c r="B110" s="234" t="s">
        <v>96</v>
      </c>
      <c r="C110" s="195" t="s">
        <v>97</v>
      </c>
      <c r="D110" s="352"/>
      <c r="E110" s="353"/>
      <c r="F110" s="201"/>
      <c r="G110" s="197"/>
      <c r="H110" s="121" t="e">
        <f>G110/$G$131</f>
        <v>#DIV/0!</v>
      </c>
    </row>
    <row r="111" spans="1:8" s="50" customFormat="1" ht="11.25">
      <c r="A111" s="233"/>
      <c r="B111" s="234" t="s">
        <v>96</v>
      </c>
      <c r="C111" s="195" t="s">
        <v>97</v>
      </c>
      <c r="D111" s="352"/>
      <c r="E111" s="353"/>
      <c r="F111" s="201"/>
      <c r="G111" s="197"/>
      <c r="H111" s="121" t="e">
        <f aca="true" t="shared" si="6" ref="H111:H116">G111/$G$131</f>
        <v>#DIV/0!</v>
      </c>
    </row>
    <row r="112" spans="1:8" s="50" customFormat="1" ht="11.25">
      <c r="A112" s="233"/>
      <c r="B112" s="234" t="s">
        <v>96</v>
      </c>
      <c r="C112" s="195" t="s">
        <v>97</v>
      </c>
      <c r="D112" s="352"/>
      <c r="E112" s="353"/>
      <c r="F112" s="201"/>
      <c r="G112" s="197"/>
      <c r="H112" s="121" t="e">
        <f t="shared" si="6"/>
        <v>#DIV/0!</v>
      </c>
    </row>
    <row r="113" spans="1:8" s="50" customFormat="1" ht="11.25">
      <c r="A113" s="233"/>
      <c r="B113" s="234" t="s">
        <v>96</v>
      </c>
      <c r="C113" s="195" t="s">
        <v>97</v>
      </c>
      <c r="D113" s="352"/>
      <c r="E113" s="353"/>
      <c r="F113" s="201"/>
      <c r="G113" s="197"/>
      <c r="H113" s="121" t="e">
        <f t="shared" si="6"/>
        <v>#DIV/0!</v>
      </c>
    </row>
    <row r="114" spans="1:8" s="50" customFormat="1" ht="11.25">
      <c r="A114" s="233"/>
      <c r="B114" s="234" t="s">
        <v>96</v>
      </c>
      <c r="C114" s="195" t="s">
        <v>97</v>
      </c>
      <c r="D114" s="352"/>
      <c r="E114" s="353"/>
      <c r="F114" s="201"/>
      <c r="G114" s="197"/>
      <c r="H114" s="121" t="e">
        <f t="shared" si="6"/>
        <v>#DIV/0!</v>
      </c>
    </row>
    <row r="115" spans="1:8" s="50" customFormat="1" ht="11.25">
      <c r="A115" s="233"/>
      <c r="B115" s="234" t="s">
        <v>96</v>
      </c>
      <c r="C115" s="195" t="s">
        <v>97</v>
      </c>
      <c r="D115" s="352"/>
      <c r="E115" s="353"/>
      <c r="F115" s="201"/>
      <c r="G115" s="197"/>
      <c r="H115" s="121" t="e">
        <f t="shared" si="6"/>
        <v>#DIV/0!</v>
      </c>
    </row>
    <row r="116" spans="1:8" s="50" customFormat="1" ht="12" thickBot="1">
      <c r="A116" s="235"/>
      <c r="B116" s="236" t="s">
        <v>96</v>
      </c>
      <c r="C116" s="198" t="s">
        <v>97</v>
      </c>
      <c r="D116" s="354"/>
      <c r="E116" s="355"/>
      <c r="F116" s="202"/>
      <c r="G116" s="200"/>
      <c r="H116" s="121" t="e">
        <f t="shared" si="6"/>
        <v>#DIV/0!</v>
      </c>
    </row>
    <row r="117" spans="1:8" s="50" customFormat="1" ht="12" thickBot="1">
      <c r="A117" s="239"/>
      <c r="B117" s="226"/>
      <c r="C117" s="226"/>
      <c r="D117" s="348"/>
      <c r="E117" s="349"/>
      <c r="F117" s="237"/>
      <c r="G117" s="228"/>
      <c r="H117" s="114"/>
    </row>
    <row r="118" spans="1:8" s="50" customFormat="1" ht="11.25">
      <c r="A118" s="240" t="s">
        <v>43</v>
      </c>
      <c r="B118" s="230"/>
      <c r="C118" s="230"/>
      <c r="D118" s="356"/>
      <c r="E118" s="357"/>
      <c r="F118" s="238"/>
      <c r="G118" s="232"/>
      <c r="H118" s="124"/>
    </row>
    <row r="119" spans="1:8" s="50" customFormat="1" ht="11.25">
      <c r="A119" s="241"/>
      <c r="B119" s="234" t="s">
        <v>96</v>
      </c>
      <c r="C119" s="195" t="s">
        <v>97</v>
      </c>
      <c r="D119" s="352"/>
      <c r="E119" s="353"/>
      <c r="F119" s="201"/>
      <c r="G119" s="197"/>
      <c r="H119" s="121" t="e">
        <f>G119/$G$131</f>
        <v>#DIV/0!</v>
      </c>
    </row>
    <row r="120" spans="1:8" s="50" customFormat="1" ht="11.25">
      <c r="A120" s="241"/>
      <c r="B120" s="234" t="s">
        <v>96</v>
      </c>
      <c r="C120" s="195" t="s">
        <v>97</v>
      </c>
      <c r="D120" s="352"/>
      <c r="E120" s="353"/>
      <c r="F120" s="201"/>
      <c r="G120" s="197"/>
      <c r="H120" s="121" t="e">
        <f aca="true" t="shared" si="7" ref="H120:H126">G120/$G$131</f>
        <v>#DIV/0!</v>
      </c>
    </row>
    <row r="121" spans="1:8" s="50" customFormat="1" ht="11.25">
      <c r="A121" s="241"/>
      <c r="B121" s="234" t="s">
        <v>96</v>
      </c>
      <c r="C121" s="195" t="s">
        <v>97</v>
      </c>
      <c r="D121" s="352"/>
      <c r="E121" s="353"/>
      <c r="F121" s="201"/>
      <c r="G121" s="197"/>
      <c r="H121" s="121" t="e">
        <f t="shared" si="7"/>
        <v>#DIV/0!</v>
      </c>
    </row>
    <row r="122" spans="1:8" s="50" customFormat="1" ht="11.25">
      <c r="A122" s="241"/>
      <c r="B122" s="234" t="s">
        <v>96</v>
      </c>
      <c r="C122" s="195" t="s">
        <v>97</v>
      </c>
      <c r="D122" s="352"/>
      <c r="E122" s="353"/>
      <c r="F122" s="201"/>
      <c r="G122" s="197"/>
      <c r="H122" s="121" t="e">
        <f t="shared" si="7"/>
        <v>#DIV/0!</v>
      </c>
    </row>
    <row r="123" spans="1:8" s="50" customFormat="1" ht="11.25">
      <c r="A123" s="241"/>
      <c r="B123" s="234" t="s">
        <v>96</v>
      </c>
      <c r="C123" s="195" t="s">
        <v>97</v>
      </c>
      <c r="D123" s="352"/>
      <c r="E123" s="353"/>
      <c r="F123" s="201"/>
      <c r="G123" s="197"/>
      <c r="H123" s="121" t="e">
        <f t="shared" si="7"/>
        <v>#DIV/0!</v>
      </c>
    </row>
    <row r="124" spans="1:8" s="50" customFormat="1" ht="11.25">
      <c r="A124" s="241"/>
      <c r="B124" s="234" t="s">
        <v>96</v>
      </c>
      <c r="C124" s="195" t="s">
        <v>97</v>
      </c>
      <c r="D124" s="352"/>
      <c r="E124" s="353"/>
      <c r="F124" s="201"/>
      <c r="G124" s="197"/>
      <c r="H124" s="121" t="e">
        <f t="shared" si="7"/>
        <v>#DIV/0!</v>
      </c>
    </row>
    <row r="125" spans="1:8" s="50" customFormat="1" ht="11.25">
      <c r="A125" s="241"/>
      <c r="B125" s="234" t="s">
        <v>96</v>
      </c>
      <c r="C125" s="195" t="s">
        <v>97</v>
      </c>
      <c r="D125" s="352"/>
      <c r="E125" s="353"/>
      <c r="F125" s="201"/>
      <c r="G125" s="197"/>
      <c r="H125" s="121" t="e">
        <f t="shared" si="7"/>
        <v>#DIV/0!</v>
      </c>
    </row>
    <row r="126" spans="1:8" s="50" customFormat="1" ht="12" thickBot="1">
      <c r="A126" s="242"/>
      <c r="B126" s="236" t="s">
        <v>96</v>
      </c>
      <c r="C126" s="198" t="s">
        <v>97</v>
      </c>
      <c r="D126" s="354"/>
      <c r="E126" s="355"/>
      <c r="F126" s="202"/>
      <c r="G126" s="200"/>
      <c r="H126" s="121" t="e">
        <f t="shared" si="7"/>
        <v>#DIV/0!</v>
      </c>
    </row>
    <row r="127" spans="1:8" s="50" customFormat="1" ht="12" thickBot="1">
      <c r="A127" s="225"/>
      <c r="B127" s="226"/>
      <c r="C127" s="226"/>
      <c r="D127" s="348"/>
      <c r="E127" s="349"/>
      <c r="F127" s="243"/>
      <c r="G127" s="81"/>
      <c r="H127" s="113"/>
    </row>
    <row r="128" spans="1:8" s="50" customFormat="1" ht="11.25">
      <c r="A128" s="240" t="s">
        <v>94</v>
      </c>
      <c r="B128" s="230"/>
      <c r="C128" s="230"/>
      <c r="D128" s="356"/>
      <c r="E128" s="357"/>
      <c r="F128" s="244"/>
      <c r="G128" s="123"/>
      <c r="H128" s="124"/>
    </row>
    <row r="129" spans="1:8" s="50" customFormat="1" ht="12" thickBot="1">
      <c r="A129" s="241"/>
      <c r="B129" s="234" t="s">
        <v>96</v>
      </c>
      <c r="C129" s="198" t="s">
        <v>97</v>
      </c>
      <c r="D129" s="352"/>
      <c r="E129" s="353"/>
      <c r="F129" s="203"/>
      <c r="G129" s="204"/>
      <c r="H129" s="121" t="e">
        <f>G129/G131</f>
        <v>#DIV/0!</v>
      </c>
    </row>
    <row r="130" spans="1:8" s="50" customFormat="1" ht="11.25">
      <c r="A130" s="225"/>
      <c r="B130" s="226"/>
      <c r="C130" s="226"/>
      <c r="D130" s="348"/>
      <c r="E130" s="349"/>
      <c r="F130" s="243"/>
      <c r="G130" s="81"/>
      <c r="H130" s="113"/>
    </row>
    <row r="131" spans="1:8" ht="13.5" thickBot="1">
      <c r="A131" s="350" t="s">
        <v>44</v>
      </c>
      <c r="B131" s="351"/>
      <c r="C131" s="253" t="s">
        <v>162</v>
      </c>
      <c r="D131" s="253"/>
      <c r="E131" s="254"/>
      <c r="F131" s="255"/>
      <c r="G131" s="117">
        <f>SUM(G86:G130)</f>
        <v>0</v>
      </c>
      <c r="H131" s="115"/>
    </row>
    <row r="132" spans="1:8" ht="12.75">
      <c r="A132" s="256"/>
      <c r="B132" s="256"/>
      <c r="C132" s="257"/>
      <c r="D132" s="257"/>
      <c r="E132" s="257"/>
      <c r="F132" s="257"/>
      <c r="G132" s="43"/>
      <c r="H132" s="44"/>
    </row>
    <row r="133" spans="1:8" ht="12.75">
      <c r="A133" s="257" t="s">
        <v>46</v>
      </c>
      <c r="B133" s="257"/>
      <c r="C133" s="257"/>
      <c r="D133" s="257"/>
      <c r="E133" s="257"/>
      <c r="F133" s="257"/>
      <c r="G133" s="43"/>
      <c r="H133" s="44"/>
    </row>
    <row r="134" spans="1:8" ht="12.75">
      <c r="A134" s="257"/>
      <c r="B134" s="257"/>
      <c r="C134" s="257"/>
      <c r="D134" s="257"/>
      <c r="E134" s="257"/>
      <c r="F134" s="257"/>
      <c r="G134" s="43"/>
      <c r="H134" s="44"/>
    </row>
    <row r="135" spans="1:8" ht="12.75">
      <c r="A135" s="257"/>
      <c r="B135" s="257" t="s">
        <v>45</v>
      </c>
      <c r="C135" s="212"/>
      <c r="D135" s="257"/>
      <c r="E135" s="257"/>
      <c r="F135" s="257"/>
      <c r="G135" s="43"/>
      <c r="H135" s="44"/>
    </row>
    <row r="136" spans="1:8" ht="12.75">
      <c r="A136" s="257"/>
      <c r="B136" s="257" t="s">
        <v>47</v>
      </c>
      <c r="C136" s="212"/>
      <c r="D136" s="257"/>
      <c r="E136" s="257"/>
      <c r="F136" s="257"/>
      <c r="G136" s="43"/>
      <c r="H136" s="44"/>
    </row>
    <row r="137" spans="1:8" s="69" customFormat="1" ht="12.75">
      <c r="A137" s="44"/>
      <c r="B137" s="44"/>
      <c r="C137" s="70"/>
      <c r="D137" s="6"/>
      <c r="E137" s="6"/>
      <c r="G137" s="43"/>
      <c r="H137" s="44"/>
    </row>
    <row r="138" spans="1:8" s="69" customFormat="1" ht="12.75">
      <c r="A138" s="44"/>
      <c r="B138" s="44"/>
      <c r="C138" s="70"/>
      <c r="D138" s="6"/>
      <c r="E138" s="6"/>
      <c r="G138" s="43"/>
      <c r="H138" s="44"/>
    </row>
    <row r="139" spans="1:8" s="69" customFormat="1" ht="12.75">
      <c r="A139" s="44"/>
      <c r="B139" s="44"/>
      <c r="C139" s="70"/>
      <c r="D139" s="6"/>
      <c r="E139" s="6"/>
      <c r="G139" s="43"/>
      <c r="H139" s="44"/>
    </row>
    <row r="140" spans="1:8" s="69" customFormat="1" ht="12.75">
      <c r="A140" s="44"/>
      <c r="B140" s="44"/>
      <c r="C140" s="70"/>
      <c r="D140" s="6"/>
      <c r="E140" s="6"/>
      <c r="G140" s="43"/>
      <c r="H140" s="44"/>
    </row>
    <row r="141" spans="1:8" s="69" customFormat="1" ht="12.75">
      <c r="A141" s="44"/>
      <c r="B141" s="44"/>
      <c r="C141" s="70"/>
      <c r="D141" s="6"/>
      <c r="E141" s="6"/>
      <c r="G141" s="43"/>
      <c r="H141" s="44"/>
    </row>
    <row r="142" spans="1:8" s="69" customFormat="1" ht="12.75">
      <c r="A142" s="44"/>
      <c r="B142" s="44"/>
      <c r="C142" s="70"/>
      <c r="D142" s="6"/>
      <c r="E142" s="6"/>
      <c r="G142" s="43"/>
      <c r="H142" s="44"/>
    </row>
  </sheetData>
  <sheetProtection sheet="1"/>
  <protectedRanges>
    <protectedRange sqref="D16:E19" name="Range1"/>
    <protectedRange sqref="D20:E21" name="Range2"/>
    <protectedRange sqref="D24:E24" name="Range5"/>
    <protectedRange sqref="D25:E26" name="Range6"/>
    <protectedRange sqref="D27:E29" name="Range7"/>
    <protectedRange sqref="D32:E34" name="Range9"/>
    <protectedRange sqref="B9:C9" name="Range15"/>
    <protectedRange sqref="D80:H82 D4:H7" name="Range16_1_1"/>
    <protectedRange sqref="A133:B136 D133:F136" name="Plage16_1_1_1_1"/>
    <protectedRange sqref="B86:E130" name="Plage8_1_1_1_1"/>
    <protectedRange sqref="C133:C136" name="Plage15_1_1_1_1_1"/>
  </protectedRanges>
  <mergeCells count="67">
    <mergeCell ref="D124:E124"/>
    <mergeCell ref="D93:E93"/>
    <mergeCell ref="D103:E103"/>
    <mergeCell ref="D120:E120"/>
    <mergeCell ref="D112:E112"/>
    <mergeCell ref="D92:E92"/>
    <mergeCell ref="D102:E102"/>
    <mergeCell ref="D122:E122"/>
    <mergeCell ref="D98:E98"/>
    <mergeCell ref="D99:E99"/>
    <mergeCell ref="A1:H1"/>
    <mergeCell ref="A2:H2"/>
    <mergeCell ref="A4:C4"/>
    <mergeCell ref="D4:H4"/>
    <mergeCell ref="A6:C6"/>
    <mergeCell ref="D6:H6"/>
    <mergeCell ref="A8:B8"/>
    <mergeCell ref="E8:H9"/>
    <mergeCell ref="A11:H11"/>
    <mergeCell ref="A12:H12"/>
    <mergeCell ref="A36:E36"/>
    <mergeCell ref="A37:E37"/>
    <mergeCell ref="A38:E38"/>
    <mergeCell ref="A78:H78"/>
    <mergeCell ref="A80:C80"/>
    <mergeCell ref="D80:H80"/>
    <mergeCell ref="A82:C82"/>
    <mergeCell ref="D82:H82"/>
    <mergeCell ref="A84:H84"/>
    <mergeCell ref="A85:B85"/>
    <mergeCell ref="D85:E85"/>
    <mergeCell ref="D86:E86"/>
    <mergeCell ref="D87:E87"/>
    <mergeCell ref="D88:E88"/>
    <mergeCell ref="D89:E89"/>
    <mergeCell ref="D90:E90"/>
    <mergeCell ref="D96:E96"/>
    <mergeCell ref="D97:E97"/>
    <mergeCell ref="D95:E95"/>
    <mergeCell ref="D91:E91"/>
    <mergeCell ref="D94:E94"/>
    <mergeCell ref="D100:E100"/>
    <mergeCell ref="D106:E106"/>
    <mergeCell ref="D107:E107"/>
    <mergeCell ref="D108:E108"/>
    <mergeCell ref="D101:E101"/>
    <mergeCell ref="D104:E104"/>
    <mergeCell ref="D105:E105"/>
    <mergeCell ref="D109:E109"/>
    <mergeCell ref="D110:E110"/>
    <mergeCell ref="D115:E115"/>
    <mergeCell ref="D116:E116"/>
    <mergeCell ref="D117:E117"/>
    <mergeCell ref="D118:E118"/>
    <mergeCell ref="D111:E111"/>
    <mergeCell ref="D113:E113"/>
    <mergeCell ref="D114:E114"/>
    <mergeCell ref="D130:E130"/>
    <mergeCell ref="A131:B131"/>
    <mergeCell ref="D119:E119"/>
    <mergeCell ref="D125:E125"/>
    <mergeCell ref="D126:E126"/>
    <mergeCell ref="D127:E127"/>
    <mergeCell ref="D128:E128"/>
    <mergeCell ref="D129:E129"/>
    <mergeCell ref="D121:E121"/>
    <mergeCell ref="D123:E123"/>
  </mergeCells>
  <conditionalFormatting sqref="D4:H4">
    <cfRule type="cellIs" priority="3" dxfId="0" operator="equal" stopIfTrue="1">
      <formula>0</formula>
    </cfRule>
  </conditionalFormatting>
  <conditionalFormatting sqref="D80:H80">
    <cfRule type="cellIs" priority="2" dxfId="0" operator="equal" stopIfTrue="1">
      <formula>0</formula>
    </cfRule>
  </conditionalFormatting>
  <conditionalFormatting sqref="D82:H82">
    <cfRule type="cellIs" priority="1" dxfId="0" operator="equal" stopIfTrue="1">
      <formula>0</formula>
    </cfRule>
  </conditionalFormatting>
  <dataValidations count="1">
    <dataValidation type="list" allowBlank="1" showInputMessage="1" showErrorMessage="1" sqref="C9">
      <formula1>$C$40:$C$58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H142"/>
  <sheetViews>
    <sheetView view="pageLayout" zoomScale="112" zoomScalePageLayoutView="112" workbookViewId="0" topLeftCell="A1">
      <selection activeCell="C10" sqref="C10"/>
    </sheetView>
  </sheetViews>
  <sheetFormatPr defaultColWidth="11.421875" defaultRowHeight="12.75"/>
  <cols>
    <col min="1" max="1" width="4.00390625" style="18" customWidth="1"/>
    <col min="2" max="2" width="6.28125" style="18" customWidth="1"/>
    <col min="3" max="3" width="27.00390625" style="21" customWidth="1"/>
    <col min="4" max="4" width="9.57421875" style="17" customWidth="1"/>
    <col min="5" max="5" width="8.140625" style="17" customWidth="1"/>
    <col min="6" max="6" width="10.421875" style="19" customWidth="1"/>
    <col min="7" max="7" width="10.421875" style="28" customWidth="1"/>
    <col min="8" max="8" width="11.7109375" style="18" customWidth="1"/>
    <col min="9" max="16384" width="11.421875" style="7" customWidth="1"/>
  </cols>
  <sheetData>
    <row r="1" spans="1:8" ht="16.5" customHeight="1">
      <c r="A1" s="302" t="s">
        <v>57</v>
      </c>
      <c r="B1" s="302"/>
      <c r="C1" s="302"/>
      <c r="D1" s="302"/>
      <c r="E1" s="302"/>
      <c r="F1" s="302"/>
      <c r="G1" s="302"/>
      <c r="H1" s="302"/>
    </row>
    <row r="2" spans="1:8" ht="15" customHeight="1">
      <c r="A2" s="302" t="s">
        <v>63</v>
      </c>
      <c r="B2" s="302"/>
      <c r="C2" s="302"/>
      <c r="D2" s="302"/>
      <c r="E2" s="302"/>
      <c r="F2" s="302"/>
      <c r="G2" s="302"/>
      <c r="H2" s="302"/>
    </row>
    <row r="3" spans="1:8" ht="2.25" customHeight="1">
      <c r="A3" s="8"/>
      <c r="B3" s="8"/>
      <c r="C3" s="8"/>
      <c r="D3" s="8"/>
      <c r="E3" s="8"/>
      <c r="F3" s="8"/>
      <c r="G3" s="8"/>
      <c r="H3" s="8"/>
    </row>
    <row r="4" spans="1:8" ht="15.75" customHeight="1">
      <c r="A4" s="303" t="s">
        <v>34</v>
      </c>
      <c r="B4" s="303"/>
      <c r="C4" s="303"/>
      <c r="D4" s="367">
        <f>'Total Slate - Expenditure'!D4:H4</f>
        <v>0</v>
      </c>
      <c r="E4" s="367"/>
      <c r="F4" s="367"/>
      <c r="G4" s="367"/>
      <c r="H4" s="367"/>
    </row>
    <row r="5" spans="1:8" ht="4.5" customHeight="1">
      <c r="A5" s="64"/>
      <c r="B5" s="64"/>
      <c r="C5" s="64"/>
      <c r="D5" s="8"/>
      <c r="E5" s="8"/>
      <c r="F5" s="8"/>
      <c r="G5" s="8"/>
      <c r="H5" s="8"/>
    </row>
    <row r="6" spans="1:8" ht="14.25" customHeight="1">
      <c r="A6" s="305" t="s">
        <v>59</v>
      </c>
      <c r="B6" s="305"/>
      <c r="C6" s="305"/>
      <c r="D6" s="376"/>
      <c r="E6" s="376"/>
      <c r="F6" s="376"/>
      <c r="G6" s="376"/>
      <c r="H6" s="376"/>
    </row>
    <row r="7" spans="1:8" ht="4.5" customHeight="1" thickBot="1">
      <c r="A7" s="10"/>
      <c r="B7" s="10"/>
      <c r="C7" s="11"/>
      <c r="D7" s="213"/>
      <c r="E7" s="213"/>
      <c r="F7" s="214"/>
      <c r="G7" s="215"/>
      <c r="H7" s="10"/>
    </row>
    <row r="8" spans="1:8" s="50" customFormat="1" ht="12" thickBot="1">
      <c r="A8" s="326" t="s">
        <v>135</v>
      </c>
      <c r="B8" s="327"/>
      <c r="C8" s="2" t="s">
        <v>136</v>
      </c>
      <c r="D8" s="65"/>
      <c r="E8" s="313"/>
      <c r="F8" s="369"/>
      <c r="G8" s="369"/>
      <c r="H8" s="370"/>
    </row>
    <row r="9" spans="1:8" s="50" customFormat="1" ht="12" thickBot="1">
      <c r="A9" s="185" t="s">
        <v>15</v>
      </c>
      <c r="B9" s="192">
        <f>'Total Slate - Expenditure'!B9</f>
        <v>1</v>
      </c>
      <c r="C9" s="186" t="str">
        <f>'Total Slate - Expenditure'!C9</f>
        <v>EURO</v>
      </c>
      <c r="D9" s="66"/>
      <c r="E9" s="371"/>
      <c r="F9" s="371"/>
      <c r="G9" s="371"/>
      <c r="H9" s="372"/>
    </row>
    <row r="10" spans="1:8" ht="6" customHeight="1" thickBot="1">
      <c r="A10" s="3"/>
      <c r="B10" s="3"/>
      <c r="C10" s="3"/>
      <c r="D10" s="4"/>
      <c r="E10" s="5"/>
      <c r="F10" s="5"/>
      <c r="G10" s="5"/>
      <c r="H10" s="5"/>
    </row>
    <row r="11" spans="1:8" s="54" customFormat="1" ht="12.75" customHeight="1">
      <c r="A11" s="306" t="s">
        <v>149</v>
      </c>
      <c r="B11" s="307"/>
      <c r="C11" s="307"/>
      <c r="D11" s="307"/>
      <c r="E11" s="307"/>
      <c r="F11" s="307"/>
      <c r="G11" s="307"/>
      <c r="H11" s="308"/>
    </row>
    <row r="12" spans="1:8" s="54" customFormat="1" ht="12.75" customHeight="1" thickBot="1">
      <c r="A12" s="323" t="s">
        <v>148</v>
      </c>
      <c r="B12" s="324"/>
      <c r="C12" s="324"/>
      <c r="D12" s="324"/>
      <c r="E12" s="324"/>
      <c r="F12" s="324"/>
      <c r="G12" s="324"/>
      <c r="H12" s="325"/>
    </row>
    <row r="13" spans="1:8" ht="5.25" customHeight="1">
      <c r="A13" s="12"/>
      <c r="B13" s="12"/>
      <c r="C13" s="13"/>
      <c r="D13" s="14"/>
      <c r="E13" s="14"/>
      <c r="F13" s="15"/>
      <c r="G13" s="16"/>
      <c r="H13" s="12"/>
    </row>
    <row r="14" spans="1:8" s="53" customFormat="1" ht="78.75" customHeight="1">
      <c r="A14" s="182" t="s">
        <v>12</v>
      </c>
      <c r="B14" s="182" t="s">
        <v>128</v>
      </c>
      <c r="C14" s="38"/>
      <c r="D14" s="37" t="s">
        <v>14</v>
      </c>
      <c r="E14" s="82" t="s">
        <v>39</v>
      </c>
      <c r="F14" s="37" t="s">
        <v>71</v>
      </c>
      <c r="G14" s="37" t="s">
        <v>72</v>
      </c>
      <c r="H14" s="37" t="s">
        <v>13</v>
      </c>
    </row>
    <row r="15" spans="1:8" s="50" customFormat="1" ht="11.25">
      <c r="A15" s="46">
        <v>1</v>
      </c>
      <c r="B15" s="46"/>
      <c r="C15" s="55" t="s">
        <v>66</v>
      </c>
      <c r="D15" s="56"/>
      <c r="E15" s="56"/>
      <c r="F15" s="57"/>
      <c r="G15" s="58"/>
      <c r="H15" s="89">
        <f>SUM(G16:G21)</f>
        <v>0</v>
      </c>
    </row>
    <row r="16" spans="1:8" s="48" customFormat="1" ht="11.25">
      <c r="A16" s="36"/>
      <c r="B16" s="46" t="s">
        <v>9</v>
      </c>
      <c r="C16" s="83" t="s">
        <v>10</v>
      </c>
      <c r="D16" s="269"/>
      <c r="E16" s="187"/>
      <c r="F16" s="90">
        <f aca="true" t="shared" si="0" ref="F16:F21">D16*E16</f>
        <v>0</v>
      </c>
      <c r="G16" s="90">
        <f aca="true" t="shared" si="1" ref="G16:G21">ROUND(F16/$B$9,0)</f>
        <v>0</v>
      </c>
      <c r="H16" s="47"/>
    </row>
    <row r="17" spans="1:8" s="48" customFormat="1" ht="11.25">
      <c r="A17" s="36"/>
      <c r="B17" s="46" t="s">
        <v>0</v>
      </c>
      <c r="C17" s="83" t="s">
        <v>69</v>
      </c>
      <c r="D17" s="269"/>
      <c r="E17" s="187"/>
      <c r="F17" s="90">
        <f t="shared" si="0"/>
        <v>0</v>
      </c>
      <c r="G17" s="90">
        <f t="shared" si="1"/>
        <v>0</v>
      </c>
      <c r="H17" s="47"/>
    </row>
    <row r="18" spans="1:8" s="48" customFormat="1" ht="11.25">
      <c r="A18" s="36"/>
      <c r="B18" s="46" t="s">
        <v>67</v>
      </c>
      <c r="C18" s="83" t="s">
        <v>70</v>
      </c>
      <c r="D18" s="269"/>
      <c r="E18" s="187"/>
      <c r="F18" s="90">
        <f t="shared" si="0"/>
        <v>0</v>
      </c>
      <c r="G18" s="90">
        <f t="shared" si="1"/>
        <v>0</v>
      </c>
      <c r="H18" s="47"/>
    </row>
    <row r="19" spans="1:8" s="48" customFormat="1" ht="11.25">
      <c r="A19" s="36"/>
      <c r="B19" s="46" t="s">
        <v>68</v>
      </c>
      <c r="C19" s="83" t="s">
        <v>102</v>
      </c>
      <c r="D19" s="269"/>
      <c r="E19" s="187"/>
      <c r="F19" s="90">
        <f t="shared" si="0"/>
        <v>0</v>
      </c>
      <c r="G19" s="90">
        <f t="shared" si="1"/>
        <v>0</v>
      </c>
      <c r="H19" s="47"/>
    </row>
    <row r="20" spans="1:8" s="48" customFormat="1" ht="11.25">
      <c r="A20" s="36"/>
      <c r="B20" s="46" t="s">
        <v>73</v>
      </c>
      <c r="C20" s="83" t="s">
        <v>75</v>
      </c>
      <c r="D20" s="269"/>
      <c r="E20" s="187"/>
      <c r="F20" s="90">
        <f t="shared" si="0"/>
        <v>0</v>
      </c>
      <c r="G20" s="90">
        <f t="shared" si="1"/>
        <v>0</v>
      </c>
      <c r="H20" s="47"/>
    </row>
    <row r="21" spans="1:8" s="48" customFormat="1" ht="11.25">
      <c r="A21" s="36"/>
      <c r="B21" s="46" t="s">
        <v>74</v>
      </c>
      <c r="C21" s="83" t="s">
        <v>76</v>
      </c>
      <c r="D21" s="269"/>
      <c r="E21" s="187"/>
      <c r="F21" s="90">
        <f t="shared" si="0"/>
        <v>0</v>
      </c>
      <c r="G21" s="90">
        <f t="shared" si="1"/>
        <v>0</v>
      </c>
      <c r="H21" s="47"/>
    </row>
    <row r="22" spans="1:8" s="48" customFormat="1" ht="11.25">
      <c r="A22" s="36"/>
      <c r="B22" s="49"/>
      <c r="C22" s="93"/>
      <c r="D22" s="98"/>
      <c r="E22" s="98"/>
      <c r="F22" s="97"/>
      <c r="G22" s="102"/>
      <c r="H22" s="52"/>
    </row>
    <row r="23" spans="1:8" s="48" customFormat="1" ht="11.25">
      <c r="A23" s="49">
        <v>2</v>
      </c>
      <c r="B23" s="49"/>
      <c r="C23" s="94" t="s">
        <v>77</v>
      </c>
      <c r="D23" s="59"/>
      <c r="E23" s="59"/>
      <c r="F23" s="60"/>
      <c r="G23" s="61"/>
      <c r="H23" s="87">
        <f>SUM(G24:G29)</f>
        <v>0</v>
      </c>
    </row>
    <row r="24" spans="1:8" s="48" customFormat="1" ht="11.25">
      <c r="A24" s="49"/>
      <c r="B24" s="46" t="s">
        <v>1</v>
      </c>
      <c r="C24" s="91" t="s">
        <v>78</v>
      </c>
      <c r="D24" s="270"/>
      <c r="E24" s="188"/>
      <c r="F24" s="90">
        <f aca="true" t="shared" si="2" ref="F24:F29">D24*E24</f>
        <v>0</v>
      </c>
      <c r="G24" s="90">
        <f aca="true" t="shared" si="3" ref="G24:G29">ROUND(F24/$B$9,0)</f>
        <v>0</v>
      </c>
      <c r="H24" s="51"/>
    </row>
    <row r="25" spans="1:8" s="48" customFormat="1" ht="22.5">
      <c r="A25" s="49"/>
      <c r="B25" s="46" t="s">
        <v>2</v>
      </c>
      <c r="C25" s="92" t="s">
        <v>79</v>
      </c>
      <c r="D25" s="270"/>
      <c r="E25" s="188"/>
      <c r="F25" s="90">
        <f t="shared" si="2"/>
        <v>0</v>
      </c>
      <c r="G25" s="90">
        <f t="shared" si="3"/>
        <v>0</v>
      </c>
      <c r="H25" s="51"/>
    </row>
    <row r="26" spans="1:8" s="48" customFormat="1" ht="11.25">
      <c r="A26" s="49"/>
      <c r="B26" s="46" t="s">
        <v>3</v>
      </c>
      <c r="C26" s="91" t="s">
        <v>80</v>
      </c>
      <c r="D26" s="270"/>
      <c r="E26" s="188"/>
      <c r="F26" s="90">
        <f t="shared" si="2"/>
        <v>0</v>
      </c>
      <c r="G26" s="90">
        <f t="shared" si="3"/>
        <v>0</v>
      </c>
      <c r="H26" s="51"/>
    </row>
    <row r="27" spans="1:8" s="48" customFormat="1" ht="23.25" customHeight="1">
      <c r="A27" s="49"/>
      <c r="B27" s="46" t="s">
        <v>82</v>
      </c>
      <c r="C27" s="92" t="s">
        <v>87</v>
      </c>
      <c r="D27" s="270"/>
      <c r="E27" s="188"/>
      <c r="F27" s="90">
        <f t="shared" si="2"/>
        <v>0</v>
      </c>
      <c r="G27" s="90">
        <f t="shared" si="3"/>
        <v>0</v>
      </c>
      <c r="H27" s="51"/>
    </row>
    <row r="28" spans="1:8" s="48" customFormat="1" ht="11.25">
      <c r="A28" s="49"/>
      <c r="B28" s="46" t="s">
        <v>83</v>
      </c>
      <c r="C28" s="91" t="s">
        <v>81</v>
      </c>
      <c r="D28" s="270"/>
      <c r="E28" s="188"/>
      <c r="F28" s="90">
        <f t="shared" si="2"/>
        <v>0</v>
      </c>
      <c r="G28" s="90">
        <f t="shared" si="3"/>
        <v>0</v>
      </c>
      <c r="H28" s="51"/>
    </row>
    <row r="29" spans="1:8" s="48" customFormat="1" ht="11.25">
      <c r="A29" s="49"/>
      <c r="B29" s="46" t="s">
        <v>84</v>
      </c>
      <c r="C29" s="91" t="s">
        <v>76</v>
      </c>
      <c r="D29" s="270"/>
      <c r="E29" s="188"/>
      <c r="F29" s="90">
        <f t="shared" si="2"/>
        <v>0</v>
      </c>
      <c r="G29" s="90">
        <f t="shared" si="3"/>
        <v>0</v>
      </c>
      <c r="H29" s="51"/>
    </row>
    <row r="30" spans="1:8" s="48" customFormat="1" ht="11.25">
      <c r="A30" s="49"/>
      <c r="B30" s="49"/>
      <c r="C30" s="84"/>
      <c r="D30" s="98"/>
      <c r="E30" s="98"/>
      <c r="F30" s="104"/>
      <c r="G30" s="105"/>
      <c r="H30" s="103"/>
    </row>
    <row r="31" spans="1:8" s="48" customFormat="1" ht="11.25">
      <c r="A31" s="49">
        <v>3</v>
      </c>
      <c r="B31" s="49"/>
      <c r="C31" s="94" t="s">
        <v>85</v>
      </c>
      <c r="D31" s="59"/>
      <c r="E31" s="59"/>
      <c r="F31" s="60"/>
      <c r="G31" s="61"/>
      <c r="H31" s="87">
        <f>SUM(G32:G34)</f>
        <v>0</v>
      </c>
    </row>
    <row r="32" spans="1:8" s="48" customFormat="1" ht="11.25">
      <c r="A32" s="36"/>
      <c r="B32" s="46" t="s">
        <v>4</v>
      </c>
      <c r="C32" s="95" t="s">
        <v>86</v>
      </c>
      <c r="D32" s="270"/>
      <c r="E32" s="189"/>
      <c r="F32" s="90">
        <f>D32*E32</f>
        <v>0</v>
      </c>
      <c r="G32" s="90">
        <f>ROUND(F32/$B$9,0)</f>
        <v>0</v>
      </c>
      <c r="H32" s="47"/>
    </row>
    <row r="33" spans="1:8" s="48" customFormat="1" ht="11.25">
      <c r="A33" s="36"/>
      <c r="B33" s="46" t="s">
        <v>5</v>
      </c>
      <c r="C33" s="95" t="s">
        <v>76</v>
      </c>
      <c r="D33" s="270"/>
      <c r="E33" s="189"/>
      <c r="F33" s="90">
        <f>D33*E33</f>
        <v>0</v>
      </c>
      <c r="G33" s="90">
        <f>ROUND(F33/$B$9,0)</f>
        <v>0</v>
      </c>
      <c r="H33" s="47"/>
    </row>
    <row r="34" spans="1:8" s="48" customFormat="1" ht="11.25">
      <c r="A34" s="36"/>
      <c r="B34" s="46" t="s">
        <v>6</v>
      </c>
      <c r="C34" s="95" t="s">
        <v>117</v>
      </c>
      <c r="D34" s="270"/>
      <c r="E34" s="189"/>
      <c r="F34" s="90">
        <f>D34*E34</f>
        <v>0</v>
      </c>
      <c r="G34" s="90">
        <f>ROUND(F34/$B$9,0)</f>
        <v>0</v>
      </c>
      <c r="H34" s="47"/>
    </row>
    <row r="35" spans="1:8" s="48" customFormat="1" ht="12" thickBot="1">
      <c r="A35" s="36"/>
      <c r="B35" s="49"/>
      <c r="C35" s="96"/>
      <c r="D35" s="99"/>
      <c r="E35" s="99"/>
      <c r="F35" s="100"/>
      <c r="G35" s="101"/>
      <c r="H35" s="52"/>
    </row>
    <row r="36" spans="1:8" s="48" customFormat="1" ht="12.75" customHeight="1">
      <c r="A36" s="373" t="s">
        <v>8</v>
      </c>
      <c r="B36" s="374"/>
      <c r="C36" s="374"/>
      <c r="D36" s="374"/>
      <c r="E36" s="374"/>
      <c r="F36" s="106"/>
      <c r="G36" s="107"/>
      <c r="H36" s="87">
        <f>SUM(H15:H35)</f>
        <v>0</v>
      </c>
    </row>
    <row r="37" spans="1:8" s="48" customFormat="1" ht="12.75" customHeight="1">
      <c r="A37" s="296" t="s">
        <v>7</v>
      </c>
      <c r="B37" s="297"/>
      <c r="C37" s="297"/>
      <c r="D37" s="297"/>
      <c r="E37" s="297"/>
      <c r="F37" s="110"/>
      <c r="G37" s="111"/>
      <c r="H37" s="88">
        <f>ROUNDDOWN(H36*0.07,0)</f>
        <v>0</v>
      </c>
    </row>
    <row r="38" spans="1:8" s="62" customFormat="1" ht="16.5" customHeight="1" thickBot="1">
      <c r="A38" s="298" t="s">
        <v>11</v>
      </c>
      <c r="B38" s="299"/>
      <c r="C38" s="299"/>
      <c r="D38" s="299"/>
      <c r="E38" s="299"/>
      <c r="F38" s="108"/>
      <c r="G38" s="109"/>
      <c r="H38" s="116">
        <f>SUM(H36:H37)</f>
        <v>0</v>
      </c>
    </row>
    <row r="39" spans="1:8" ht="12.75" customHeight="1" hidden="1">
      <c r="A39" s="22"/>
      <c r="B39" s="22"/>
      <c r="C39" s="23"/>
      <c r="D39" s="24"/>
      <c r="E39" s="24"/>
      <c r="F39" s="25"/>
      <c r="G39" s="26"/>
      <c r="H39" s="22"/>
    </row>
    <row r="40" spans="1:8" ht="12.75" customHeight="1" hidden="1">
      <c r="A40" s="33"/>
      <c r="B40" s="22"/>
      <c r="C40" s="27" t="s">
        <v>33</v>
      </c>
      <c r="D40" s="24"/>
      <c r="E40" s="24"/>
      <c r="F40" s="25"/>
      <c r="G40" s="26"/>
      <c r="H40" s="22"/>
    </row>
    <row r="41" spans="1:3" ht="12.75" customHeight="1" hidden="1">
      <c r="A41" s="35" t="s">
        <v>37</v>
      </c>
      <c r="C41" s="20" t="s">
        <v>65</v>
      </c>
    </row>
    <row r="42" spans="1:3" ht="12.75" customHeight="1" hidden="1">
      <c r="A42" s="36" t="s">
        <v>36</v>
      </c>
      <c r="C42" s="20" t="s">
        <v>17</v>
      </c>
    </row>
    <row r="43" spans="1:3" ht="12.75" customHeight="1" hidden="1">
      <c r="A43" s="36" t="s">
        <v>38</v>
      </c>
      <c r="C43" s="20" t="s">
        <v>18</v>
      </c>
    </row>
    <row r="44" spans="1:3" ht="12.75" customHeight="1" hidden="1">
      <c r="A44" s="34"/>
      <c r="C44" s="20" t="s">
        <v>19</v>
      </c>
    </row>
    <row r="45" ht="12.75" customHeight="1" hidden="1">
      <c r="C45" s="20" t="s">
        <v>20</v>
      </c>
    </row>
    <row r="46" ht="12.75" customHeight="1" hidden="1">
      <c r="C46" s="20" t="s">
        <v>21</v>
      </c>
    </row>
    <row r="47" ht="12.75" customHeight="1" hidden="1">
      <c r="C47" s="20" t="s">
        <v>22</v>
      </c>
    </row>
    <row r="48" ht="12.75" customHeight="1" hidden="1">
      <c r="C48" s="20" t="s">
        <v>23</v>
      </c>
    </row>
    <row r="49" ht="12.75" customHeight="1" hidden="1">
      <c r="C49" s="20" t="s">
        <v>24</v>
      </c>
    </row>
    <row r="50" ht="12.75" customHeight="1" hidden="1">
      <c r="C50" s="20" t="s">
        <v>25</v>
      </c>
    </row>
    <row r="51" ht="12.75" customHeight="1" hidden="1">
      <c r="C51" s="20" t="s">
        <v>26</v>
      </c>
    </row>
    <row r="52" ht="12.75" customHeight="1" hidden="1">
      <c r="C52" s="20" t="s">
        <v>27</v>
      </c>
    </row>
    <row r="53" ht="12.75" customHeight="1" hidden="1">
      <c r="C53" s="20" t="s">
        <v>28</v>
      </c>
    </row>
    <row r="54" ht="12.75" customHeight="1" hidden="1">
      <c r="C54" s="20" t="s">
        <v>134</v>
      </c>
    </row>
    <row r="55" ht="12.75" customHeight="1" hidden="1">
      <c r="C55" s="20" t="s">
        <v>29</v>
      </c>
    </row>
    <row r="56" ht="12.75" customHeight="1" hidden="1">
      <c r="C56" s="20" t="s">
        <v>30</v>
      </c>
    </row>
    <row r="57" ht="12.75" customHeight="1" hidden="1">
      <c r="C57" s="20" t="s">
        <v>31</v>
      </c>
    </row>
    <row r="58" ht="12.75" customHeight="1" hidden="1">
      <c r="C58" s="20" t="s">
        <v>32</v>
      </c>
    </row>
    <row r="59" ht="12.75" customHeight="1" hidden="1">
      <c r="C59" s="20"/>
    </row>
    <row r="60" spans="1:8" ht="12.75" customHeight="1">
      <c r="A60" s="72"/>
      <c r="B60" s="72"/>
      <c r="C60" s="73"/>
      <c r="D60" s="74"/>
      <c r="E60" s="74"/>
      <c r="F60" s="75"/>
      <c r="G60" s="76"/>
      <c r="H60" s="72"/>
    </row>
    <row r="61" spans="1:8" ht="12.75" customHeight="1">
      <c r="A61" s="44"/>
      <c r="B61" s="44"/>
      <c r="C61" s="70"/>
      <c r="D61" s="6"/>
      <c r="E61" s="6"/>
      <c r="F61" s="69"/>
      <c r="G61" s="43"/>
      <c r="H61" s="44"/>
    </row>
    <row r="62" spans="1:8" ht="12.75" customHeight="1">
      <c r="A62" s="44"/>
      <c r="B62" s="44"/>
      <c r="C62" s="70"/>
      <c r="D62" s="6"/>
      <c r="E62" s="6"/>
      <c r="F62" s="69"/>
      <c r="G62" s="43"/>
      <c r="H62" s="44"/>
    </row>
    <row r="63" spans="1:8" ht="12.75" customHeight="1">
      <c r="A63" s="44"/>
      <c r="B63" s="44"/>
      <c r="C63" s="70"/>
      <c r="D63" s="6"/>
      <c r="E63" s="6"/>
      <c r="F63" s="69"/>
      <c r="G63" s="43"/>
      <c r="H63" s="44"/>
    </row>
    <row r="64" spans="1:8" s="69" customFormat="1" ht="12.75" customHeight="1">
      <c r="A64" s="44"/>
      <c r="B64" s="44"/>
      <c r="C64" s="70"/>
      <c r="D64" s="6"/>
      <c r="E64" s="6"/>
      <c r="G64" s="43"/>
      <c r="H64" s="44"/>
    </row>
    <row r="65" spans="1:8" s="69" customFormat="1" ht="12.75" customHeight="1">
      <c r="A65" s="44"/>
      <c r="B65" s="44"/>
      <c r="C65" s="70"/>
      <c r="D65" s="6"/>
      <c r="E65" s="6"/>
      <c r="G65" s="43"/>
      <c r="H65" s="44"/>
    </row>
    <row r="66" spans="1:8" s="69" customFormat="1" ht="12.75" customHeight="1">
      <c r="A66" s="44"/>
      <c r="B66" s="44"/>
      <c r="C66" s="70"/>
      <c r="D66" s="6"/>
      <c r="E66" s="6"/>
      <c r="G66" s="43"/>
      <c r="H66" s="44"/>
    </row>
    <row r="67" spans="1:8" ht="12.75" customHeight="1">
      <c r="A67" s="44"/>
      <c r="B67" s="44"/>
      <c r="C67" s="70"/>
      <c r="D67" s="6"/>
      <c r="E67" s="6"/>
      <c r="F67" s="69"/>
      <c r="G67" s="43"/>
      <c r="H67" s="44"/>
    </row>
    <row r="68" spans="1:8" ht="12.75" customHeight="1">
      <c r="A68" s="44"/>
      <c r="B68" s="44"/>
      <c r="C68" s="70"/>
      <c r="D68" s="6"/>
      <c r="E68" s="6"/>
      <c r="F68" s="69"/>
      <c r="G68" s="43"/>
      <c r="H68" s="44"/>
    </row>
    <row r="69" spans="1:8" ht="12.75" customHeight="1">
      <c r="A69" s="44"/>
      <c r="B69" s="44"/>
      <c r="C69" s="70"/>
      <c r="D69" s="6"/>
      <c r="E69" s="6"/>
      <c r="F69" s="69"/>
      <c r="G69" s="43"/>
      <c r="H69" s="44"/>
    </row>
    <row r="70" spans="1:8" ht="12.75" customHeight="1">
      <c r="A70" s="44"/>
      <c r="B70" s="44"/>
      <c r="C70" s="70"/>
      <c r="D70" s="6"/>
      <c r="E70" s="6"/>
      <c r="F70" s="69"/>
      <c r="G70" s="43"/>
      <c r="H70" s="44"/>
    </row>
    <row r="71" spans="1:8" ht="12.75" customHeight="1">
      <c r="A71" s="44"/>
      <c r="B71" s="44"/>
      <c r="C71" s="70"/>
      <c r="D71" s="6"/>
      <c r="E71" s="6"/>
      <c r="F71" s="69"/>
      <c r="G71" s="43"/>
      <c r="H71" s="44"/>
    </row>
    <row r="72" spans="1:8" ht="12.75" customHeight="1">
      <c r="A72" s="44"/>
      <c r="B72" s="44"/>
      <c r="C72" s="70"/>
      <c r="D72" s="6"/>
      <c r="E72" s="6"/>
      <c r="F72" s="69"/>
      <c r="G72" s="43"/>
      <c r="H72" s="44"/>
    </row>
    <row r="73" spans="1:8" ht="12.75" customHeight="1">
      <c r="A73" s="44"/>
      <c r="B73" s="44"/>
      <c r="C73" s="70"/>
      <c r="D73" s="6"/>
      <c r="E73" s="6"/>
      <c r="F73" s="69"/>
      <c r="G73" s="43"/>
      <c r="H73" s="44"/>
    </row>
    <row r="74" spans="1:8" ht="12.75" customHeight="1">
      <c r="A74" s="44"/>
      <c r="B74" s="44"/>
      <c r="C74" s="70"/>
      <c r="D74" s="6"/>
      <c r="E74" s="6"/>
      <c r="F74" s="69"/>
      <c r="G74" s="43"/>
      <c r="H74" s="44"/>
    </row>
    <row r="75" spans="1:8" s="69" customFormat="1" ht="12.75" customHeight="1">
      <c r="A75" s="44"/>
      <c r="B75" s="44"/>
      <c r="C75" s="70"/>
      <c r="D75" s="6"/>
      <c r="E75" s="6"/>
      <c r="G75" s="43"/>
      <c r="H75" s="44"/>
    </row>
    <row r="76" spans="1:8" s="69" customFormat="1" ht="12.75" customHeight="1">
      <c r="A76" s="44"/>
      <c r="B76" s="44"/>
      <c r="C76" s="70"/>
      <c r="D76" s="6"/>
      <c r="E76" s="6"/>
      <c r="G76" s="43"/>
      <c r="H76" s="44"/>
    </row>
    <row r="77" spans="1:8" s="69" customFormat="1" ht="12.75" customHeight="1">
      <c r="A77" s="44"/>
      <c r="B77" s="44"/>
      <c r="C77" s="70"/>
      <c r="D77" s="6"/>
      <c r="E77" s="6"/>
      <c r="G77" s="43"/>
      <c r="H77" s="44"/>
    </row>
    <row r="78" spans="1:8" ht="15.75" customHeight="1">
      <c r="A78" s="364" t="s">
        <v>48</v>
      </c>
      <c r="B78" s="365"/>
      <c r="C78" s="365"/>
      <c r="D78" s="365"/>
      <c r="E78" s="365"/>
      <c r="F78" s="365"/>
      <c r="G78" s="365"/>
      <c r="H78" s="366"/>
    </row>
    <row r="79" spans="1:8" ht="3.75" customHeight="1">
      <c r="A79" s="8"/>
      <c r="B79" s="8"/>
      <c r="C79" s="8"/>
      <c r="D79" s="8"/>
      <c r="E79" s="8"/>
      <c r="F79" s="8"/>
      <c r="G79" s="43"/>
      <c r="H79" s="44"/>
    </row>
    <row r="80" spans="1:8" ht="14.25" customHeight="1">
      <c r="A80" s="303" t="s">
        <v>34</v>
      </c>
      <c r="B80" s="303"/>
      <c r="C80" s="303"/>
      <c r="D80" s="367">
        <f>'Total Slate - Expenditure'!D4:H4</f>
        <v>0</v>
      </c>
      <c r="E80" s="368"/>
      <c r="F80" s="368"/>
      <c r="G80" s="368"/>
      <c r="H80" s="368"/>
    </row>
    <row r="81" spans="1:8" ht="4.5" customHeight="1">
      <c r="A81" s="64"/>
      <c r="B81" s="64"/>
      <c r="C81" s="64"/>
      <c r="D81" s="8"/>
      <c r="E81" s="8"/>
      <c r="F81" s="8"/>
      <c r="G81" s="8"/>
      <c r="H81" s="8"/>
    </row>
    <row r="82" spans="1:8" ht="15" customHeight="1">
      <c r="A82" s="305" t="s">
        <v>59</v>
      </c>
      <c r="B82" s="305"/>
      <c r="C82" s="305"/>
      <c r="D82" s="302">
        <f>D6</f>
        <v>0</v>
      </c>
      <c r="E82" s="302"/>
      <c r="F82" s="302"/>
      <c r="G82" s="302"/>
      <c r="H82" s="302"/>
    </row>
    <row r="83" spans="1:8" ht="4.5" customHeight="1" thickBot="1">
      <c r="A83" s="216"/>
      <c r="B83" s="216"/>
      <c r="C83" s="216"/>
      <c r="D83" s="6"/>
      <c r="E83" s="6"/>
      <c r="F83" s="6"/>
      <c r="G83" s="43"/>
      <c r="H83" s="44"/>
    </row>
    <row r="84" spans="1:8" s="50" customFormat="1" ht="11.25">
      <c r="A84" s="333" t="s">
        <v>56</v>
      </c>
      <c r="B84" s="334"/>
      <c r="C84" s="334"/>
      <c r="D84" s="334"/>
      <c r="E84" s="334"/>
      <c r="F84" s="334"/>
      <c r="G84" s="334"/>
      <c r="H84" s="335"/>
    </row>
    <row r="85" spans="1:8" s="50" customFormat="1" ht="49.5" customHeight="1">
      <c r="A85" s="339" t="s">
        <v>40</v>
      </c>
      <c r="B85" s="340"/>
      <c r="C85" s="259" t="s">
        <v>99</v>
      </c>
      <c r="D85" s="359" t="s">
        <v>95</v>
      </c>
      <c r="E85" s="340"/>
      <c r="F85" s="217" t="s">
        <v>98</v>
      </c>
      <c r="G85" s="218" t="s">
        <v>41</v>
      </c>
      <c r="H85" s="219" t="s">
        <v>42</v>
      </c>
    </row>
    <row r="86" spans="1:8" s="50" customFormat="1" ht="12.75" customHeight="1" thickBot="1">
      <c r="A86" s="220"/>
      <c r="B86" s="221"/>
      <c r="C86" s="221"/>
      <c r="D86" s="360"/>
      <c r="E86" s="361"/>
      <c r="F86" s="147"/>
      <c r="G86" s="222"/>
      <c r="H86" s="112"/>
    </row>
    <row r="87" spans="1:8" s="50" customFormat="1" ht="12" thickBot="1">
      <c r="A87" s="260" t="s">
        <v>90</v>
      </c>
      <c r="B87" s="184"/>
      <c r="C87" s="184"/>
      <c r="D87" s="362"/>
      <c r="E87" s="363"/>
      <c r="F87" s="223"/>
      <c r="G87" s="261"/>
      <c r="H87" s="119" t="e">
        <f>G87/G131</f>
        <v>#DIV/0!</v>
      </c>
    </row>
    <row r="88" spans="1:8" s="50" customFormat="1" ht="12" thickBot="1">
      <c r="A88" s="225"/>
      <c r="B88" s="226"/>
      <c r="C88" s="226"/>
      <c r="D88" s="348"/>
      <c r="E88" s="349"/>
      <c r="F88" s="227"/>
      <c r="G88" s="228"/>
      <c r="H88" s="113"/>
    </row>
    <row r="89" spans="1:8" s="50" customFormat="1" ht="11.25">
      <c r="A89" s="229" t="s">
        <v>91</v>
      </c>
      <c r="B89" s="230"/>
      <c r="C89" s="230"/>
      <c r="D89" s="356"/>
      <c r="E89" s="357"/>
      <c r="F89" s="231"/>
      <c r="G89" s="232"/>
      <c r="H89" s="124"/>
    </row>
    <row r="90" spans="1:8" s="50" customFormat="1" ht="11.25">
      <c r="A90" s="233"/>
      <c r="B90" s="234" t="s">
        <v>96</v>
      </c>
      <c r="C90" s="195" t="s">
        <v>97</v>
      </c>
      <c r="D90" s="352"/>
      <c r="E90" s="353"/>
      <c r="F90" s="196"/>
      <c r="G90" s="197"/>
      <c r="H90" s="121" t="e">
        <f>G90/$G$131</f>
        <v>#DIV/0!</v>
      </c>
    </row>
    <row r="91" spans="1:8" s="50" customFormat="1" ht="11.25">
      <c r="A91" s="233"/>
      <c r="B91" s="234" t="s">
        <v>96</v>
      </c>
      <c r="C91" s="195" t="s">
        <v>97</v>
      </c>
      <c r="D91" s="352"/>
      <c r="E91" s="353"/>
      <c r="F91" s="196"/>
      <c r="G91" s="197"/>
      <c r="H91" s="121" t="e">
        <f aca="true" t="shared" si="4" ref="H91:H97">G91/$G$131</f>
        <v>#DIV/0!</v>
      </c>
    </row>
    <row r="92" spans="1:8" s="50" customFormat="1" ht="11.25">
      <c r="A92" s="233"/>
      <c r="B92" s="234" t="s">
        <v>96</v>
      </c>
      <c r="C92" s="195" t="s">
        <v>97</v>
      </c>
      <c r="D92" s="352"/>
      <c r="E92" s="353"/>
      <c r="F92" s="196"/>
      <c r="G92" s="197"/>
      <c r="H92" s="121" t="e">
        <f t="shared" si="4"/>
        <v>#DIV/0!</v>
      </c>
    </row>
    <row r="93" spans="1:8" s="50" customFormat="1" ht="11.25">
      <c r="A93" s="233"/>
      <c r="B93" s="234" t="s">
        <v>96</v>
      </c>
      <c r="C93" s="195" t="s">
        <v>97</v>
      </c>
      <c r="D93" s="352"/>
      <c r="E93" s="353"/>
      <c r="F93" s="196"/>
      <c r="G93" s="197"/>
      <c r="H93" s="121" t="e">
        <f t="shared" si="4"/>
        <v>#DIV/0!</v>
      </c>
    </row>
    <row r="94" spans="1:8" s="50" customFormat="1" ht="11.25">
      <c r="A94" s="233"/>
      <c r="B94" s="234" t="s">
        <v>96</v>
      </c>
      <c r="C94" s="195" t="s">
        <v>97</v>
      </c>
      <c r="D94" s="352"/>
      <c r="E94" s="353"/>
      <c r="F94" s="196"/>
      <c r="G94" s="197"/>
      <c r="H94" s="121" t="e">
        <f t="shared" si="4"/>
        <v>#DIV/0!</v>
      </c>
    </row>
    <row r="95" spans="1:8" s="50" customFormat="1" ht="11.25">
      <c r="A95" s="233"/>
      <c r="B95" s="234" t="s">
        <v>96</v>
      </c>
      <c r="C95" s="195" t="s">
        <v>97</v>
      </c>
      <c r="D95" s="352"/>
      <c r="E95" s="353"/>
      <c r="F95" s="196"/>
      <c r="G95" s="197"/>
      <c r="H95" s="121" t="e">
        <f t="shared" si="4"/>
        <v>#DIV/0!</v>
      </c>
    </row>
    <row r="96" spans="1:8" s="50" customFormat="1" ht="11.25">
      <c r="A96" s="233"/>
      <c r="B96" s="234" t="s">
        <v>96</v>
      </c>
      <c r="C96" s="195" t="s">
        <v>97</v>
      </c>
      <c r="D96" s="352"/>
      <c r="E96" s="353"/>
      <c r="F96" s="196"/>
      <c r="G96" s="197"/>
      <c r="H96" s="121" t="e">
        <f t="shared" si="4"/>
        <v>#DIV/0!</v>
      </c>
    </row>
    <row r="97" spans="1:8" s="50" customFormat="1" ht="12" thickBot="1">
      <c r="A97" s="235"/>
      <c r="B97" s="236" t="s">
        <v>96</v>
      </c>
      <c r="C97" s="198" t="s">
        <v>97</v>
      </c>
      <c r="D97" s="354"/>
      <c r="E97" s="355"/>
      <c r="F97" s="199"/>
      <c r="G97" s="200"/>
      <c r="H97" s="121" t="e">
        <f t="shared" si="4"/>
        <v>#DIV/0!</v>
      </c>
    </row>
    <row r="98" spans="1:8" s="50" customFormat="1" ht="12" thickBot="1">
      <c r="A98" s="225"/>
      <c r="B98" s="226"/>
      <c r="C98" s="226"/>
      <c r="D98" s="348"/>
      <c r="E98" s="349"/>
      <c r="F98" s="227"/>
      <c r="G98" s="228"/>
      <c r="H98" s="113"/>
    </row>
    <row r="99" spans="1:8" s="50" customFormat="1" ht="11.25">
      <c r="A99" s="229" t="s">
        <v>92</v>
      </c>
      <c r="B99" s="230"/>
      <c r="C99" s="230"/>
      <c r="D99" s="356"/>
      <c r="E99" s="357"/>
      <c r="F99" s="231"/>
      <c r="G99" s="232"/>
      <c r="H99" s="124"/>
    </row>
    <row r="100" spans="1:8" s="50" customFormat="1" ht="11.25">
      <c r="A100" s="233"/>
      <c r="B100" s="234" t="s">
        <v>96</v>
      </c>
      <c r="C100" s="195" t="s">
        <v>97</v>
      </c>
      <c r="D100" s="352"/>
      <c r="E100" s="353"/>
      <c r="F100" s="196"/>
      <c r="G100" s="197"/>
      <c r="H100" s="121" t="e">
        <f>G100/$G$131</f>
        <v>#DIV/0!</v>
      </c>
    </row>
    <row r="101" spans="1:8" s="50" customFormat="1" ht="11.25">
      <c r="A101" s="233"/>
      <c r="B101" s="234" t="s">
        <v>96</v>
      </c>
      <c r="C101" s="195" t="s">
        <v>97</v>
      </c>
      <c r="D101" s="352"/>
      <c r="E101" s="353"/>
      <c r="F101" s="196"/>
      <c r="G101" s="197"/>
      <c r="H101" s="121" t="e">
        <f aca="true" t="shared" si="5" ref="H101:H107">G101/$G$131</f>
        <v>#DIV/0!</v>
      </c>
    </row>
    <row r="102" spans="1:8" s="50" customFormat="1" ht="11.25">
      <c r="A102" s="233"/>
      <c r="B102" s="234" t="s">
        <v>96</v>
      </c>
      <c r="C102" s="195" t="s">
        <v>97</v>
      </c>
      <c r="D102" s="352"/>
      <c r="E102" s="353"/>
      <c r="F102" s="196"/>
      <c r="G102" s="197"/>
      <c r="H102" s="121" t="e">
        <f t="shared" si="5"/>
        <v>#DIV/0!</v>
      </c>
    </row>
    <row r="103" spans="1:8" s="50" customFormat="1" ht="11.25">
      <c r="A103" s="233"/>
      <c r="B103" s="234" t="s">
        <v>96</v>
      </c>
      <c r="C103" s="195" t="s">
        <v>97</v>
      </c>
      <c r="D103" s="352"/>
      <c r="E103" s="353"/>
      <c r="F103" s="196"/>
      <c r="G103" s="197"/>
      <c r="H103" s="121" t="e">
        <f t="shared" si="5"/>
        <v>#DIV/0!</v>
      </c>
    </row>
    <row r="104" spans="1:8" s="50" customFormat="1" ht="11.25">
      <c r="A104" s="233"/>
      <c r="B104" s="234" t="s">
        <v>96</v>
      </c>
      <c r="C104" s="195" t="s">
        <v>97</v>
      </c>
      <c r="D104" s="352"/>
      <c r="E104" s="353"/>
      <c r="F104" s="196"/>
      <c r="G104" s="197"/>
      <c r="H104" s="121" t="e">
        <f t="shared" si="5"/>
        <v>#DIV/0!</v>
      </c>
    </row>
    <row r="105" spans="1:8" s="50" customFormat="1" ht="11.25">
      <c r="A105" s="233"/>
      <c r="B105" s="234" t="s">
        <v>96</v>
      </c>
      <c r="C105" s="195" t="s">
        <v>97</v>
      </c>
      <c r="D105" s="352"/>
      <c r="E105" s="353"/>
      <c r="F105" s="196"/>
      <c r="G105" s="197"/>
      <c r="H105" s="121" t="e">
        <f t="shared" si="5"/>
        <v>#DIV/0!</v>
      </c>
    </row>
    <row r="106" spans="1:8" s="50" customFormat="1" ht="11.25">
      <c r="A106" s="233"/>
      <c r="B106" s="234" t="s">
        <v>96</v>
      </c>
      <c r="C106" s="195" t="s">
        <v>97</v>
      </c>
      <c r="D106" s="352"/>
      <c r="E106" s="353"/>
      <c r="F106" s="196"/>
      <c r="G106" s="197"/>
      <c r="H106" s="121" t="e">
        <f t="shared" si="5"/>
        <v>#DIV/0!</v>
      </c>
    </row>
    <row r="107" spans="1:8" s="50" customFormat="1" ht="12" thickBot="1">
      <c r="A107" s="235"/>
      <c r="B107" s="236" t="s">
        <v>96</v>
      </c>
      <c r="C107" s="198" t="s">
        <v>97</v>
      </c>
      <c r="D107" s="354"/>
      <c r="E107" s="355"/>
      <c r="F107" s="199"/>
      <c r="G107" s="200"/>
      <c r="H107" s="121" t="e">
        <f t="shared" si="5"/>
        <v>#DIV/0!</v>
      </c>
    </row>
    <row r="108" spans="1:8" s="50" customFormat="1" ht="12" thickBot="1">
      <c r="A108" s="225"/>
      <c r="B108" s="226"/>
      <c r="C108" s="226"/>
      <c r="D108" s="348"/>
      <c r="E108" s="349"/>
      <c r="F108" s="237"/>
      <c r="G108" s="228"/>
      <c r="H108" s="113"/>
    </row>
    <row r="109" spans="1:8" s="50" customFormat="1" ht="11.25">
      <c r="A109" s="229" t="s">
        <v>93</v>
      </c>
      <c r="B109" s="230"/>
      <c r="C109" s="230"/>
      <c r="D109" s="356"/>
      <c r="E109" s="357"/>
      <c r="F109" s="238"/>
      <c r="G109" s="232"/>
      <c r="H109" s="124"/>
    </row>
    <row r="110" spans="1:8" s="50" customFormat="1" ht="11.25">
      <c r="A110" s="233"/>
      <c r="B110" s="234" t="s">
        <v>96</v>
      </c>
      <c r="C110" s="195" t="s">
        <v>97</v>
      </c>
      <c r="D110" s="352"/>
      <c r="E110" s="353"/>
      <c r="F110" s="201"/>
      <c r="G110" s="197"/>
      <c r="H110" s="121" t="e">
        <f>G110/$G$131</f>
        <v>#DIV/0!</v>
      </c>
    </row>
    <row r="111" spans="1:8" s="50" customFormat="1" ht="11.25">
      <c r="A111" s="233"/>
      <c r="B111" s="234" t="s">
        <v>96</v>
      </c>
      <c r="C111" s="195" t="s">
        <v>97</v>
      </c>
      <c r="D111" s="352"/>
      <c r="E111" s="353"/>
      <c r="F111" s="201"/>
      <c r="G111" s="197"/>
      <c r="H111" s="121" t="e">
        <f aca="true" t="shared" si="6" ref="H111:H116">G111/$G$131</f>
        <v>#DIV/0!</v>
      </c>
    </row>
    <row r="112" spans="1:8" s="50" customFormat="1" ht="11.25">
      <c r="A112" s="233"/>
      <c r="B112" s="234" t="s">
        <v>96</v>
      </c>
      <c r="C112" s="195" t="s">
        <v>97</v>
      </c>
      <c r="D112" s="352"/>
      <c r="E112" s="353"/>
      <c r="F112" s="201"/>
      <c r="G112" s="197"/>
      <c r="H112" s="121" t="e">
        <f t="shared" si="6"/>
        <v>#DIV/0!</v>
      </c>
    </row>
    <row r="113" spans="1:8" s="50" customFormat="1" ht="11.25">
      <c r="A113" s="233"/>
      <c r="B113" s="234" t="s">
        <v>96</v>
      </c>
      <c r="C113" s="195" t="s">
        <v>97</v>
      </c>
      <c r="D113" s="352"/>
      <c r="E113" s="353"/>
      <c r="F113" s="201"/>
      <c r="G113" s="197"/>
      <c r="H113" s="121" t="e">
        <f t="shared" si="6"/>
        <v>#DIV/0!</v>
      </c>
    </row>
    <row r="114" spans="1:8" s="50" customFormat="1" ht="11.25">
      <c r="A114" s="233"/>
      <c r="B114" s="234" t="s">
        <v>96</v>
      </c>
      <c r="C114" s="195" t="s">
        <v>97</v>
      </c>
      <c r="D114" s="352"/>
      <c r="E114" s="353"/>
      <c r="F114" s="201"/>
      <c r="G114" s="197"/>
      <c r="H114" s="121" t="e">
        <f t="shared" si="6"/>
        <v>#DIV/0!</v>
      </c>
    </row>
    <row r="115" spans="1:8" s="50" customFormat="1" ht="11.25">
      <c r="A115" s="233"/>
      <c r="B115" s="234" t="s">
        <v>96</v>
      </c>
      <c r="C115" s="195" t="s">
        <v>97</v>
      </c>
      <c r="D115" s="352"/>
      <c r="E115" s="353"/>
      <c r="F115" s="201"/>
      <c r="G115" s="197"/>
      <c r="H115" s="121" t="e">
        <f t="shared" si="6"/>
        <v>#DIV/0!</v>
      </c>
    </row>
    <row r="116" spans="1:8" s="50" customFormat="1" ht="12" thickBot="1">
      <c r="A116" s="235"/>
      <c r="B116" s="236" t="s">
        <v>96</v>
      </c>
      <c r="C116" s="198" t="s">
        <v>97</v>
      </c>
      <c r="D116" s="354"/>
      <c r="E116" s="355"/>
      <c r="F116" s="202"/>
      <c r="G116" s="200"/>
      <c r="H116" s="121" t="e">
        <f t="shared" si="6"/>
        <v>#DIV/0!</v>
      </c>
    </row>
    <row r="117" spans="1:8" s="50" customFormat="1" ht="12" thickBot="1">
      <c r="A117" s="239"/>
      <c r="B117" s="226"/>
      <c r="C117" s="226"/>
      <c r="D117" s="348"/>
      <c r="E117" s="349"/>
      <c r="F117" s="237"/>
      <c r="G117" s="228"/>
      <c r="H117" s="114"/>
    </row>
    <row r="118" spans="1:8" s="50" customFormat="1" ht="11.25">
      <c r="A118" s="240" t="s">
        <v>43</v>
      </c>
      <c r="B118" s="230"/>
      <c r="C118" s="230"/>
      <c r="D118" s="356"/>
      <c r="E118" s="357"/>
      <c r="F118" s="238"/>
      <c r="G118" s="232"/>
      <c r="H118" s="124"/>
    </row>
    <row r="119" spans="1:8" s="50" customFormat="1" ht="11.25">
      <c r="A119" s="241"/>
      <c r="B119" s="234" t="s">
        <v>96</v>
      </c>
      <c r="C119" s="195" t="s">
        <v>97</v>
      </c>
      <c r="D119" s="352"/>
      <c r="E119" s="353"/>
      <c r="F119" s="201"/>
      <c r="G119" s="197"/>
      <c r="H119" s="121" t="e">
        <f>G119/$G$131</f>
        <v>#DIV/0!</v>
      </c>
    </row>
    <row r="120" spans="1:8" s="50" customFormat="1" ht="11.25">
      <c r="A120" s="241"/>
      <c r="B120" s="234" t="s">
        <v>96</v>
      </c>
      <c r="C120" s="195" t="s">
        <v>97</v>
      </c>
      <c r="D120" s="352"/>
      <c r="E120" s="353"/>
      <c r="F120" s="201"/>
      <c r="G120" s="197"/>
      <c r="H120" s="121" t="e">
        <f aca="true" t="shared" si="7" ref="H120:H126">G120/$G$131</f>
        <v>#DIV/0!</v>
      </c>
    </row>
    <row r="121" spans="1:8" s="50" customFormat="1" ht="11.25">
      <c r="A121" s="241"/>
      <c r="B121" s="234" t="s">
        <v>96</v>
      </c>
      <c r="C121" s="195" t="s">
        <v>97</v>
      </c>
      <c r="D121" s="352"/>
      <c r="E121" s="353"/>
      <c r="F121" s="201"/>
      <c r="G121" s="197"/>
      <c r="H121" s="121" t="e">
        <f t="shared" si="7"/>
        <v>#DIV/0!</v>
      </c>
    </row>
    <row r="122" spans="1:8" s="50" customFormat="1" ht="11.25">
      <c r="A122" s="241"/>
      <c r="B122" s="234" t="s">
        <v>96</v>
      </c>
      <c r="C122" s="195" t="s">
        <v>97</v>
      </c>
      <c r="D122" s="352"/>
      <c r="E122" s="353"/>
      <c r="F122" s="201"/>
      <c r="G122" s="197"/>
      <c r="H122" s="121" t="e">
        <f t="shared" si="7"/>
        <v>#DIV/0!</v>
      </c>
    </row>
    <row r="123" spans="1:8" s="50" customFormat="1" ht="11.25">
      <c r="A123" s="241"/>
      <c r="B123" s="234" t="s">
        <v>96</v>
      </c>
      <c r="C123" s="195" t="s">
        <v>97</v>
      </c>
      <c r="D123" s="352"/>
      <c r="E123" s="353"/>
      <c r="F123" s="201"/>
      <c r="G123" s="197"/>
      <c r="H123" s="121" t="e">
        <f t="shared" si="7"/>
        <v>#DIV/0!</v>
      </c>
    </row>
    <row r="124" spans="1:8" s="50" customFormat="1" ht="11.25">
      <c r="A124" s="241"/>
      <c r="B124" s="234" t="s">
        <v>96</v>
      </c>
      <c r="C124" s="195" t="s">
        <v>97</v>
      </c>
      <c r="D124" s="352"/>
      <c r="E124" s="353"/>
      <c r="F124" s="201"/>
      <c r="G124" s="197"/>
      <c r="H124" s="121" t="e">
        <f t="shared" si="7"/>
        <v>#DIV/0!</v>
      </c>
    </row>
    <row r="125" spans="1:8" s="50" customFormat="1" ht="11.25">
      <c r="A125" s="241"/>
      <c r="B125" s="234" t="s">
        <v>96</v>
      </c>
      <c r="C125" s="195" t="s">
        <v>97</v>
      </c>
      <c r="D125" s="352"/>
      <c r="E125" s="353"/>
      <c r="F125" s="201"/>
      <c r="G125" s="197"/>
      <c r="H125" s="121" t="e">
        <f t="shared" si="7"/>
        <v>#DIV/0!</v>
      </c>
    </row>
    <row r="126" spans="1:8" s="50" customFormat="1" ht="12" thickBot="1">
      <c r="A126" s="242"/>
      <c r="B126" s="236" t="s">
        <v>96</v>
      </c>
      <c r="C126" s="198" t="s">
        <v>97</v>
      </c>
      <c r="D126" s="354"/>
      <c r="E126" s="355"/>
      <c r="F126" s="202"/>
      <c r="G126" s="200"/>
      <c r="H126" s="121" t="e">
        <f t="shared" si="7"/>
        <v>#DIV/0!</v>
      </c>
    </row>
    <row r="127" spans="1:8" s="50" customFormat="1" ht="12" thickBot="1">
      <c r="A127" s="225"/>
      <c r="B127" s="226"/>
      <c r="C127" s="226"/>
      <c r="D127" s="348"/>
      <c r="E127" s="349"/>
      <c r="F127" s="243"/>
      <c r="G127" s="81"/>
      <c r="H127" s="113"/>
    </row>
    <row r="128" spans="1:8" s="50" customFormat="1" ht="11.25">
      <c r="A128" s="240" t="s">
        <v>94</v>
      </c>
      <c r="B128" s="230"/>
      <c r="C128" s="230"/>
      <c r="D128" s="356"/>
      <c r="E128" s="357"/>
      <c r="F128" s="244"/>
      <c r="G128" s="123"/>
      <c r="H128" s="124"/>
    </row>
    <row r="129" spans="1:8" s="50" customFormat="1" ht="11.25">
      <c r="A129" s="241"/>
      <c r="B129" s="234" t="s">
        <v>96</v>
      </c>
      <c r="C129" s="195" t="s">
        <v>97</v>
      </c>
      <c r="D129" s="352"/>
      <c r="E129" s="353"/>
      <c r="F129" s="203"/>
      <c r="G129" s="204"/>
      <c r="H129" s="121" t="e">
        <f>G129/$G$131</f>
        <v>#DIV/0!</v>
      </c>
    </row>
    <row r="130" spans="1:8" s="50" customFormat="1" ht="11.25">
      <c r="A130" s="225"/>
      <c r="B130" s="226"/>
      <c r="C130" s="226"/>
      <c r="D130" s="348"/>
      <c r="E130" s="349"/>
      <c r="F130" s="243"/>
      <c r="G130" s="81"/>
      <c r="H130" s="113"/>
    </row>
    <row r="131" spans="1:8" ht="13.5" thickBot="1">
      <c r="A131" s="350" t="s">
        <v>44</v>
      </c>
      <c r="B131" s="351"/>
      <c r="C131" s="253" t="s">
        <v>162</v>
      </c>
      <c r="D131" s="253"/>
      <c r="E131" s="254"/>
      <c r="F131" s="255"/>
      <c r="G131" s="117">
        <f>SUM(G86:G130)</f>
        <v>0</v>
      </c>
      <c r="H131" s="115"/>
    </row>
    <row r="132" spans="1:8" ht="12.75">
      <c r="A132" s="256"/>
      <c r="B132" s="256"/>
      <c r="C132" s="257"/>
      <c r="D132" s="257"/>
      <c r="E132" s="257"/>
      <c r="F132" s="257"/>
      <c r="G132" s="43"/>
      <c r="H132" s="44"/>
    </row>
    <row r="133" spans="1:8" ht="12.75">
      <c r="A133" s="257" t="s">
        <v>46</v>
      </c>
      <c r="B133" s="257"/>
      <c r="C133" s="257"/>
      <c r="D133" s="257"/>
      <c r="E133" s="257"/>
      <c r="F133" s="257"/>
      <c r="G133" s="43"/>
      <c r="H133" s="44"/>
    </row>
    <row r="134" spans="1:8" ht="12.75">
      <c r="A134" s="257"/>
      <c r="B134" s="257"/>
      <c r="C134" s="257"/>
      <c r="D134" s="257"/>
      <c r="E134" s="257"/>
      <c r="F134" s="257"/>
      <c r="G134" s="43"/>
      <c r="H134" s="44"/>
    </row>
    <row r="135" spans="1:8" ht="12.75">
      <c r="A135" s="257"/>
      <c r="B135" s="257" t="s">
        <v>45</v>
      </c>
      <c r="C135" s="212"/>
      <c r="D135" s="257"/>
      <c r="E135" s="257"/>
      <c r="F135" s="257"/>
      <c r="G135" s="43"/>
      <c r="H135" s="44"/>
    </row>
    <row r="136" spans="1:8" ht="12.75">
      <c r="A136" s="257"/>
      <c r="B136" s="257" t="s">
        <v>47</v>
      </c>
      <c r="C136" s="212"/>
      <c r="D136" s="257"/>
      <c r="E136" s="257"/>
      <c r="F136" s="257"/>
      <c r="G136" s="43"/>
      <c r="H136" s="44"/>
    </row>
    <row r="137" spans="1:8" s="69" customFormat="1" ht="12.75">
      <c r="A137" s="44"/>
      <c r="B137" s="44"/>
      <c r="C137" s="258"/>
      <c r="D137" s="6"/>
      <c r="E137" s="6"/>
      <c r="G137" s="43"/>
      <c r="H137" s="44"/>
    </row>
    <row r="138" spans="1:8" s="69" customFormat="1" ht="12.75">
      <c r="A138" s="44"/>
      <c r="B138" s="44"/>
      <c r="C138" s="70"/>
      <c r="D138" s="6"/>
      <c r="E138" s="6"/>
      <c r="G138" s="43"/>
      <c r="H138" s="44"/>
    </row>
    <row r="139" spans="1:8" s="69" customFormat="1" ht="12.75">
      <c r="A139" s="44"/>
      <c r="B139" s="44"/>
      <c r="C139" s="70"/>
      <c r="D139" s="6"/>
      <c r="E139" s="6"/>
      <c r="G139" s="43"/>
      <c r="H139" s="44"/>
    </row>
    <row r="140" spans="1:8" s="69" customFormat="1" ht="12.75">
      <c r="A140" s="44"/>
      <c r="B140" s="44"/>
      <c r="C140" s="70"/>
      <c r="D140" s="6"/>
      <c r="E140" s="6"/>
      <c r="G140" s="43"/>
      <c r="H140" s="44"/>
    </row>
    <row r="141" spans="1:8" s="69" customFormat="1" ht="12.75">
      <c r="A141" s="44"/>
      <c r="B141" s="44"/>
      <c r="C141" s="70"/>
      <c r="D141" s="6"/>
      <c r="E141" s="6"/>
      <c r="G141" s="43"/>
      <c r="H141" s="44"/>
    </row>
    <row r="142" spans="1:8" s="69" customFormat="1" ht="12.75">
      <c r="A142" s="44"/>
      <c r="B142" s="44"/>
      <c r="C142" s="70"/>
      <c r="D142" s="6"/>
      <c r="E142" s="6"/>
      <c r="G142" s="43"/>
      <c r="H142" s="44"/>
    </row>
  </sheetData>
  <sheetProtection sheet="1"/>
  <protectedRanges>
    <protectedRange sqref="D16:E19" name="Range1"/>
    <protectedRange sqref="D20:E21" name="Range2"/>
    <protectedRange sqref="D24:E24" name="Range5"/>
    <protectedRange sqref="D25:E26" name="Range6"/>
    <protectedRange sqref="D27:E29" name="Range7"/>
    <protectedRange sqref="D32:E34" name="Range9"/>
    <protectedRange sqref="B9:C9" name="Range15"/>
    <protectedRange sqref="D80:H82 D4:H7" name="Range16_1_1"/>
    <protectedRange sqref="A133:B136 D133:F136" name="Plage16_1_1_1_1"/>
    <protectedRange sqref="B86:E130" name="Plage8_1_1_1_1"/>
    <protectedRange sqref="C133:C136" name="Plage15_1_1_1_1_1"/>
  </protectedRanges>
  <mergeCells count="67">
    <mergeCell ref="A131:B131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A84:H84"/>
    <mergeCell ref="A85:B85"/>
    <mergeCell ref="D85:E85"/>
    <mergeCell ref="D86:E86"/>
    <mergeCell ref="D87:E87"/>
    <mergeCell ref="D88:E88"/>
    <mergeCell ref="A38:E38"/>
    <mergeCell ref="A78:H78"/>
    <mergeCell ref="A80:C80"/>
    <mergeCell ref="D80:H80"/>
    <mergeCell ref="A82:C82"/>
    <mergeCell ref="D82:H82"/>
    <mergeCell ref="A8:B8"/>
    <mergeCell ref="E8:H9"/>
    <mergeCell ref="A11:H11"/>
    <mergeCell ref="A12:H12"/>
    <mergeCell ref="A36:E36"/>
    <mergeCell ref="A37:E37"/>
    <mergeCell ref="A1:H1"/>
    <mergeCell ref="A2:H2"/>
    <mergeCell ref="A4:C4"/>
    <mergeCell ref="D4:H4"/>
    <mergeCell ref="A6:C6"/>
    <mergeCell ref="D6:H6"/>
  </mergeCells>
  <conditionalFormatting sqref="D4:H4">
    <cfRule type="cellIs" priority="3" dxfId="0" operator="equal" stopIfTrue="1">
      <formula>0</formula>
    </cfRule>
  </conditionalFormatting>
  <conditionalFormatting sqref="D80:H80">
    <cfRule type="cellIs" priority="2" dxfId="0" operator="equal" stopIfTrue="1">
      <formula>0</formula>
    </cfRule>
  </conditionalFormatting>
  <conditionalFormatting sqref="D82:H82">
    <cfRule type="cellIs" priority="1" dxfId="0" operator="equal" stopIfTrue="1">
      <formula>0</formula>
    </cfRule>
  </conditionalFormatting>
  <dataValidations count="1">
    <dataValidation type="list" allowBlank="1" showInputMessage="1" showErrorMessage="1" sqref="C9">
      <formula1>$C$40:$C$58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H142"/>
  <sheetViews>
    <sheetView view="pageLayout" zoomScale="112" zoomScalePageLayoutView="112" workbookViewId="0" topLeftCell="A1">
      <selection activeCell="H129" sqref="H129"/>
    </sheetView>
  </sheetViews>
  <sheetFormatPr defaultColWidth="11.421875" defaultRowHeight="12.75"/>
  <cols>
    <col min="1" max="1" width="4.00390625" style="18" customWidth="1"/>
    <col min="2" max="2" width="6.7109375" style="18" customWidth="1"/>
    <col min="3" max="3" width="27.00390625" style="21" customWidth="1"/>
    <col min="4" max="4" width="9.57421875" style="17" customWidth="1"/>
    <col min="5" max="5" width="8.140625" style="17" customWidth="1"/>
    <col min="6" max="6" width="10.421875" style="19" customWidth="1"/>
    <col min="7" max="7" width="10.421875" style="28" customWidth="1"/>
    <col min="8" max="8" width="11.7109375" style="18" customWidth="1"/>
    <col min="9" max="16384" width="11.421875" style="7" customWidth="1"/>
  </cols>
  <sheetData>
    <row r="1" spans="1:8" ht="16.5" customHeight="1">
      <c r="A1" s="302" t="s">
        <v>57</v>
      </c>
      <c r="B1" s="302"/>
      <c r="C1" s="302"/>
      <c r="D1" s="302"/>
      <c r="E1" s="302"/>
      <c r="F1" s="302"/>
      <c r="G1" s="302"/>
      <c r="H1" s="302"/>
    </row>
    <row r="2" spans="1:8" ht="15" customHeight="1">
      <c r="A2" s="302" t="s">
        <v>63</v>
      </c>
      <c r="B2" s="302"/>
      <c r="C2" s="302"/>
      <c r="D2" s="302"/>
      <c r="E2" s="302"/>
      <c r="F2" s="302"/>
      <c r="G2" s="302"/>
      <c r="H2" s="302"/>
    </row>
    <row r="3" spans="1:8" ht="2.25" customHeight="1">
      <c r="A3" s="8"/>
      <c r="B3" s="8"/>
      <c r="C3" s="8"/>
      <c r="D3" s="8"/>
      <c r="E3" s="8"/>
      <c r="F3" s="8"/>
      <c r="G3" s="8"/>
      <c r="H3" s="8"/>
    </row>
    <row r="4" spans="1:8" ht="15.75" customHeight="1">
      <c r="A4" s="303" t="s">
        <v>34</v>
      </c>
      <c r="B4" s="303"/>
      <c r="C4" s="303"/>
      <c r="D4" s="367">
        <f>'Total Slate - Expenditure'!D4:H4</f>
        <v>0</v>
      </c>
      <c r="E4" s="367"/>
      <c r="F4" s="367"/>
      <c r="G4" s="367"/>
      <c r="H4" s="367"/>
    </row>
    <row r="5" spans="1:8" ht="4.5" customHeight="1">
      <c r="A5" s="64"/>
      <c r="B5" s="64"/>
      <c r="C5" s="64"/>
      <c r="D5" s="8"/>
      <c r="E5" s="8"/>
      <c r="F5" s="8"/>
      <c r="G5" s="8"/>
      <c r="H5" s="8"/>
    </row>
    <row r="6" spans="1:8" ht="14.25" customHeight="1">
      <c r="A6" s="305" t="s">
        <v>62</v>
      </c>
      <c r="B6" s="305"/>
      <c r="C6" s="305"/>
      <c r="D6" s="376"/>
      <c r="E6" s="376"/>
      <c r="F6" s="376"/>
      <c r="G6" s="376"/>
      <c r="H6" s="376"/>
    </row>
    <row r="7" spans="1:8" ht="4.5" customHeight="1" thickBot="1">
      <c r="A7" s="10"/>
      <c r="B7" s="10"/>
      <c r="C7" s="11"/>
      <c r="D7" s="213"/>
      <c r="E7" s="213"/>
      <c r="F7" s="214"/>
      <c r="G7" s="215"/>
      <c r="H7" s="10"/>
    </row>
    <row r="8" spans="1:8" s="50" customFormat="1" ht="12" thickBot="1">
      <c r="A8" s="326" t="s">
        <v>135</v>
      </c>
      <c r="B8" s="327"/>
      <c r="C8" s="2" t="s">
        <v>136</v>
      </c>
      <c r="D8" s="65"/>
      <c r="E8" s="313"/>
      <c r="F8" s="369"/>
      <c r="G8" s="369"/>
      <c r="H8" s="370"/>
    </row>
    <row r="9" spans="1:8" s="50" customFormat="1" ht="12" thickBot="1">
      <c r="A9" s="185" t="s">
        <v>15</v>
      </c>
      <c r="B9" s="192">
        <f>'Total Slate - Expenditure'!B9</f>
        <v>1</v>
      </c>
      <c r="C9" s="186" t="str">
        <f>'Total Slate - Expenditure'!C9</f>
        <v>EURO</v>
      </c>
      <c r="D9" s="66"/>
      <c r="E9" s="371"/>
      <c r="F9" s="371"/>
      <c r="G9" s="371"/>
      <c r="H9" s="372"/>
    </row>
    <row r="10" spans="1:8" ht="6" customHeight="1" thickBot="1">
      <c r="A10" s="3"/>
      <c r="B10" s="3"/>
      <c r="C10" s="3"/>
      <c r="D10" s="4"/>
      <c r="E10" s="5"/>
      <c r="F10" s="5"/>
      <c r="G10" s="5"/>
      <c r="H10" s="5"/>
    </row>
    <row r="11" spans="1:8" s="54" customFormat="1" ht="12.75" customHeight="1">
      <c r="A11" s="306" t="s">
        <v>149</v>
      </c>
      <c r="B11" s="307"/>
      <c r="C11" s="307"/>
      <c r="D11" s="307"/>
      <c r="E11" s="307"/>
      <c r="F11" s="307"/>
      <c r="G11" s="307"/>
      <c r="H11" s="308"/>
    </row>
    <row r="12" spans="1:8" s="54" customFormat="1" ht="12.75" customHeight="1" thickBot="1">
      <c r="A12" s="323" t="s">
        <v>148</v>
      </c>
      <c r="B12" s="324"/>
      <c r="C12" s="324"/>
      <c r="D12" s="324"/>
      <c r="E12" s="324"/>
      <c r="F12" s="324"/>
      <c r="G12" s="324"/>
      <c r="H12" s="325"/>
    </row>
    <row r="13" spans="1:8" ht="5.25" customHeight="1">
      <c r="A13" s="12"/>
      <c r="B13" s="12"/>
      <c r="C13" s="13"/>
      <c r="D13" s="14"/>
      <c r="E13" s="14"/>
      <c r="F13" s="15"/>
      <c r="G13" s="16"/>
      <c r="H13" s="12"/>
    </row>
    <row r="14" spans="1:8" s="53" customFormat="1" ht="78.75" customHeight="1">
      <c r="A14" s="182" t="s">
        <v>12</v>
      </c>
      <c r="B14" s="182" t="s">
        <v>128</v>
      </c>
      <c r="C14" s="38"/>
      <c r="D14" s="37" t="s">
        <v>14</v>
      </c>
      <c r="E14" s="82" t="s">
        <v>39</v>
      </c>
      <c r="F14" s="37" t="s">
        <v>71</v>
      </c>
      <c r="G14" s="37" t="s">
        <v>72</v>
      </c>
      <c r="H14" s="37" t="s">
        <v>13</v>
      </c>
    </row>
    <row r="15" spans="1:8" s="50" customFormat="1" ht="11.25">
      <c r="A15" s="46">
        <v>1</v>
      </c>
      <c r="B15" s="46"/>
      <c r="C15" s="55" t="s">
        <v>66</v>
      </c>
      <c r="D15" s="56"/>
      <c r="E15" s="56"/>
      <c r="F15" s="57"/>
      <c r="G15" s="58"/>
      <c r="H15" s="89">
        <f>SUM(G16:G21)</f>
        <v>0</v>
      </c>
    </row>
    <row r="16" spans="1:8" s="48" customFormat="1" ht="11.25">
      <c r="A16" s="36"/>
      <c r="B16" s="46" t="s">
        <v>9</v>
      </c>
      <c r="C16" s="83" t="s">
        <v>10</v>
      </c>
      <c r="D16" s="187"/>
      <c r="E16" s="187"/>
      <c r="F16" s="90">
        <f aca="true" t="shared" si="0" ref="F16:F21">D16*E16</f>
        <v>0</v>
      </c>
      <c r="G16" s="90">
        <f aca="true" t="shared" si="1" ref="G16:G21">ROUND(F16/$B$9,0)</f>
        <v>0</v>
      </c>
      <c r="H16" s="47"/>
    </row>
    <row r="17" spans="1:8" s="48" customFormat="1" ht="11.25">
      <c r="A17" s="36"/>
      <c r="B17" s="46" t="s">
        <v>0</v>
      </c>
      <c r="C17" s="83" t="s">
        <v>69</v>
      </c>
      <c r="D17" s="187"/>
      <c r="E17" s="187"/>
      <c r="F17" s="90">
        <f t="shared" si="0"/>
        <v>0</v>
      </c>
      <c r="G17" s="90">
        <f t="shared" si="1"/>
        <v>0</v>
      </c>
      <c r="H17" s="47"/>
    </row>
    <row r="18" spans="1:8" s="48" customFormat="1" ht="11.25">
      <c r="A18" s="36"/>
      <c r="B18" s="46" t="s">
        <v>67</v>
      </c>
      <c r="C18" s="83" t="s">
        <v>70</v>
      </c>
      <c r="D18" s="187"/>
      <c r="E18" s="187"/>
      <c r="F18" s="90">
        <f t="shared" si="0"/>
        <v>0</v>
      </c>
      <c r="G18" s="90">
        <f t="shared" si="1"/>
        <v>0</v>
      </c>
      <c r="H18" s="47"/>
    </row>
    <row r="19" spans="1:8" s="48" customFormat="1" ht="11.25">
      <c r="A19" s="36"/>
      <c r="B19" s="46" t="s">
        <v>68</v>
      </c>
      <c r="C19" s="83" t="s">
        <v>102</v>
      </c>
      <c r="D19" s="187"/>
      <c r="E19" s="187"/>
      <c r="F19" s="90">
        <f t="shared" si="0"/>
        <v>0</v>
      </c>
      <c r="G19" s="90">
        <f t="shared" si="1"/>
        <v>0</v>
      </c>
      <c r="H19" s="47"/>
    </row>
    <row r="20" spans="1:8" s="48" customFormat="1" ht="11.25">
      <c r="A20" s="36"/>
      <c r="B20" s="46" t="s">
        <v>73</v>
      </c>
      <c r="C20" s="83" t="s">
        <v>75</v>
      </c>
      <c r="D20" s="187"/>
      <c r="E20" s="187"/>
      <c r="F20" s="90">
        <f t="shared" si="0"/>
        <v>0</v>
      </c>
      <c r="G20" s="90">
        <f t="shared" si="1"/>
        <v>0</v>
      </c>
      <c r="H20" s="47"/>
    </row>
    <row r="21" spans="1:8" s="48" customFormat="1" ht="11.25">
      <c r="A21" s="36"/>
      <c r="B21" s="46" t="s">
        <v>74</v>
      </c>
      <c r="C21" s="83" t="s">
        <v>76</v>
      </c>
      <c r="D21" s="187"/>
      <c r="E21" s="187"/>
      <c r="F21" s="90">
        <f t="shared" si="0"/>
        <v>0</v>
      </c>
      <c r="G21" s="90">
        <f t="shared" si="1"/>
        <v>0</v>
      </c>
      <c r="H21" s="47"/>
    </row>
    <row r="22" spans="1:8" s="48" customFormat="1" ht="11.25">
      <c r="A22" s="36"/>
      <c r="B22" s="49"/>
      <c r="C22" s="93"/>
      <c r="D22" s="98"/>
      <c r="E22" s="98"/>
      <c r="F22" s="97"/>
      <c r="G22" s="102"/>
      <c r="H22" s="52"/>
    </row>
    <row r="23" spans="1:8" s="48" customFormat="1" ht="11.25">
      <c r="A23" s="49">
        <v>2</v>
      </c>
      <c r="B23" s="49"/>
      <c r="C23" s="94" t="s">
        <v>77</v>
      </c>
      <c r="D23" s="59"/>
      <c r="E23" s="59"/>
      <c r="F23" s="60"/>
      <c r="G23" s="61"/>
      <c r="H23" s="87">
        <f>SUM(G24:G29)</f>
        <v>0</v>
      </c>
    </row>
    <row r="24" spans="1:8" s="48" customFormat="1" ht="11.25">
      <c r="A24" s="49"/>
      <c r="B24" s="46" t="s">
        <v>1</v>
      </c>
      <c r="C24" s="91" t="s">
        <v>78</v>
      </c>
      <c r="D24" s="188"/>
      <c r="E24" s="188"/>
      <c r="F24" s="90">
        <f aca="true" t="shared" si="2" ref="F24:F29">D24*E24</f>
        <v>0</v>
      </c>
      <c r="G24" s="90">
        <f aca="true" t="shared" si="3" ref="G24:G29">ROUND(F24/$B$9,0)</f>
        <v>0</v>
      </c>
      <c r="H24" s="51"/>
    </row>
    <row r="25" spans="1:8" s="48" customFormat="1" ht="22.5">
      <c r="A25" s="49"/>
      <c r="B25" s="46" t="s">
        <v>2</v>
      </c>
      <c r="C25" s="92" t="s">
        <v>79</v>
      </c>
      <c r="D25" s="188"/>
      <c r="E25" s="188"/>
      <c r="F25" s="90">
        <f t="shared" si="2"/>
        <v>0</v>
      </c>
      <c r="G25" s="90">
        <f t="shared" si="3"/>
        <v>0</v>
      </c>
      <c r="H25" s="51"/>
    </row>
    <row r="26" spans="1:8" s="48" customFormat="1" ht="11.25">
      <c r="A26" s="49"/>
      <c r="B26" s="46" t="s">
        <v>3</v>
      </c>
      <c r="C26" s="91" t="s">
        <v>80</v>
      </c>
      <c r="D26" s="188"/>
      <c r="E26" s="188"/>
      <c r="F26" s="90">
        <f t="shared" si="2"/>
        <v>0</v>
      </c>
      <c r="G26" s="90">
        <f t="shared" si="3"/>
        <v>0</v>
      </c>
      <c r="H26" s="51"/>
    </row>
    <row r="27" spans="1:8" s="48" customFormat="1" ht="23.25" customHeight="1">
      <c r="A27" s="49"/>
      <c r="B27" s="46" t="s">
        <v>82</v>
      </c>
      <c r="C27" s="92" t="s">
        <v>87</v>
      </c>
      <c r="D27" s="188"/>
      <c r="E27" s="188"/>
      <c r="F27" s="90">
        <f t="shared" si="2"/>
        <v>0</v>
      </c>
      <c r="G27" s="90">
        <f t="shared" si="3"/>
        <v>0</v>
      </c>
      <c r="H27" s="51"/>
    </row>
    <row r="28" spans="1:8" s="48" customFormat="1" ht="11.25">
      <c r="A28" s="49"/>
      <c r="B28" s="46" t="s">
        <v>83</v>
      </c>
      <c r="C28" s="91" t="s">
        <v>81</v>
      </c>
      <c r="D28" s="188"/>
      <c r="E28" s="188"/>
      <c r="F28" s="90">
        <f t="shared" si="2"/>
        <v>0</v>
      </c>
      <c r="G28" s="90">
        <f t="shared" si="3"/>
        <v>0</v>
      </c>
      <c r="H28" s="51"/>
    </row>
    <row r="29" spans="1:8" s="48" customFormat="1" ht="11.25">
      <c r="A29" s="49"/>
      <c r="B29" s="46" t="s">
        <v>84</v>
      </c>
      <c r="C29" s="91" t="s">
        <v>76</v>
      </c>
      <c r="D29" s="188"/>
      <c r="E29" s="188"/>
      <c r="F29" s="90">
        <f t="shared" si="2"/>
        <v>0</v>
      </c>
      <c r="G29" s="90">
        <f t="shared" si="3"/>
        <v>0</v>
      </c>
      <c r="H29" s="51"/>
    </row>
    <row r="30" spans="1:8" s="48" customFormat="1" ht="11.25">
      <c r="A30" s="49"/>
      <c r="B30" s="49"/>
      <c r="C30" s="84"/>
      <c r="D30" s="98"/>
      <c r="E30" s="98"/>
      <c r="F30" s="104"/>
      <c r="G30" s="105"/>
      <c r="H30" s="103"/>
    </row>
    <row r="31" spans="1:8" s="48" customFormat="1" ht="11.25">
      <c r="A31" s="49">
        <v>3</v>
      </c>
      <c r="B31" s="49"/>
      <c r="C31" s="94" t="s">
        <v>85</v>
      </c>
      <c r="D31" s="59"/>
      <c r="E31" s="59"/>
      <c r="F31" s="60"/>
      <c r="G31" s="61"/>
      <c r="H31" s="87">
        <f>SUM(G32:G34)</f>
        <v>0</v>
      </c>
    </row>
    <row r="32" spans="1:8" s="48" customFormat="1" ht="11.25">
      <c r="A32" s="36"/>
      <c r="B32" s="46" t="s">
        <v>4</v>
      </c>
      <c r="C32" s="95" t="s">
        <v>86</v>
      </c>
      <c r="D32" s="189"/>
      <c r="E32" s="189"/>
      <c r="F32" s="90">
        <f>D32*E32</f>
        <v>0</v>
      </c>
      <c r="G32" s="90">
        <f>ROUND(F32/$B$9,0)</f>
        <v>0</v>
      </c>
      <c r="H32" s="47"/>
    </row>
    <row r="33" spans="1:8" s="48" customFormat="1" ht="11.25">
      <c r="A33" s="36"/>
      <c r="B33" s="46" t="s">
        <v>5</v>
      </c>
      <c r="C33" s="95" t="s">
        <v>76</v>
      </c>
      <c r="D33" s="189"/>
      <c r="E33" s="189"/>
      <c r="F33" s="90">
        <f>D33*E33</f>
        <v>0</v>
      </c>
      <c r="G33" s="90">
        <f>ROUND(F33/$B$9,0)</f>
        <v>0</v>
      </c>
      <c r="H33" s="47"/>
    </row>
    <row r="34" spans="1:8" s="48" customFormat="1" ht="11.25">
      <c r="A34" s="36"/>
      <c r="B34" s="46" t="s">
        <v>6</v>
      </c>
      <c r="C34" s="95" t="s">
        <v>117</v>
      </c>
      <c r="D34" s="189"/>
      <c r="E34" s="189"/>
      <c r="F34" s="90">
        <f>D34*E34</f>
        <v>0</v>
      </c>
      <c r="G34" s="90">
        <f>ROUND(F34/$B$9,0)</f>
        <v>0</v>
      </c>
      <c r="H34" s="47"/>
    </row>
    <row r="35" spans="1:8" s="48" customFormat="1" ht="12" thickBot="1">
      <c r="A35" s="36"/>
      <c r="B35" s="49"/>
      <c r="C35" s="96"/>
      <c r="D35" s="99"/>
      <c r="E35" s="99"/>
      <c r="F35" s="100"/>
      <c r="G35" s="101"/>
      <c r="H35" s="52"/>
    </row>
    <row r="36" spans="1:8" s="48" customFormat="1" ht="12.75" customHeight="1">
      <c r="A36" s="373" t="s">
        <v>8</v>
      </c>
      <c r="B36" s="374"/>
      <c r="C36" s="374"/>
      <c r="D36" s="374"/>
      <c r="E36" s="374"/>
      <c r="F36" s="106"/>
      <c r="G36" s="107"/>
      <c r="H36" s="87">
        <f>SUM(H15:H35)</f>
        <v>0</v>
      </c>
    </row>
    <row r="37" spans="1:8" s="48" customFormat="1" ht="12.75" customHeight="1">
      <c r="A37" s="296" t="s">
        <v>7</v>
      </c>
      <c r="B37" s="297"/>
      <c r="C37" s="297"/>
      <c r="D37" s="297"/>
      <c r="E37" s="297"/>
      <c r="F37" s="110"/>
      <c r="G37" s="111"/>
      <c r="H37" s="88">
        <f>ROUNDDOWN(H36*0.07,0)</f>
        <v>0</v>
      </c>
    </row>
    <row r="38" spans="1:8" s="62" customFormat="1" ht="16.5" customHeight="1" thickBot="1">
      <c r="A38" s="298" t="s">
        <v>11</v>
      </c>
      <c r="B38" s="299"/>
      <c r="C38" s="299"/>
      <c r="D38" s="299"/>
      <c r="E38" s="299"/>
      <c r="F38" s="108"/>
      <c r="G38" s="109"/>
      <c r="H38" s="116">
        <f>SUM(H36:H37)</f>
        <v>0</v>
      </c>
    </row>
    <row r="39" spans="1:8" ht="12.75" customHeight="1" hidden="1">
      <c r="A39" s="22"/>
      <c r="B39" s="22"/>
      <c r="C39" s="23"/>
      <c r="D39" s="24"/>
      <c r="E39" s="24"/>
      <c r="F39" s="25"/>
      <c r="G39" s="26"/>
      <c r="H39" s="22"/>
    </row>
    <row r="40" spans="1:8" ht="12.75" customHeight="1" hidden="1">
      <c r="A40" s="33"/>
      <c r="B40" s="22"/>
      <c r="C40" s="27" t="s">
        <v>33</v>
      </c>
      <c r="D40" s="24"/>
      <c r="E40" s="24"/>
      <c r="F40" s="25"/>
      <c r="G40" s="26"/>
      <c r="H40" s="22"/>
    </row>
    <row r="41" spans="1:3" ht="12.75" customHeight="1" hidden="1">
      <c r="A41" s="35" t="s">
        <v>37</v>
      </c>
      <c r="C41" s="20" t="s">
        <v>65</v>
      </c>
    </row>
    <row r="42" spans="1:3" ht="12.75" customHeight="1" hidden="1">
      <c r="A42" s="36" t="s">
        <v>36</v>
      </c>
      <c r="C42" s="20" t="s">
        <v>17</v>
      </c>
    </row>
    <row r="43" spans="1:3" ht="12.75" customHeight="1" hidden="1">
      <c r="A43" s="36" t="s">
        <v>38</v>
      </c>
      <c r="C43" s="20" t="s">
        <v>18</v>
      </c>
    </row>
    <row r="44" spans="1:3" ht="12.75" customHeight="1" hidden="1">
      <c r="A44" s="34"/>
      <c r="C44" s="20" t="s">
        <v>19</v>
      </c>
    </row>
    <row r="45" ht="12.75" customHeight="1" hidden="1">
      <c r="C45" s="20" t="s">
        <v>20</v>
      </c>
    </row>
    <row r="46" ht="12.75" customHeight="1" hidden="1">
      <c r="C46" s="20" t="s">
        <v>21</v>
      </c>
    </row>
    <row r="47" ht="12.75" customHeight="1" hidden="1">
      <c r="C47" s="20" t="s">
        <v>22</v>
      </c>
    </row>
    <row r="48" ht="12.75" customHeight="1" hidden="1">
      <c r="C48" s="20" t="s">
        <v>23</v>
      </c>
    </row>
    <row r="49" ht="12.75" customHeight="1" hidden="1">
      <c r="C49" s="20" t="s">
        <v>24</v>
      </c>
    </row>
    <row r="50" ht="12.75" customHeight="1" hidden="1">
      <c r="C50" s="20" t="s">
        <v>25</v>
      </c>
    </row>
    <row r="51" ht="12.75" customHeight="1" hidden="1">
      <c r="C51" s="20" t="s">
        <v>26</v>
      </c>
    </row>
    <row r="52" ht="12.75" customHeight="1" hidden="1">
      <c r="C52" s="20" t="s">
        <v>27</v>
      </c>
    </row>
    <row r="53" ht="12.75" customHeight="1" hidden="1">
      <c r="C53" s="20" t="s">
        <v>28</v>
      </c>
    </row>
    <row r="54" ht="12.75" customHeight="1" hidden="1">
      <c r="C54" s="20" t="s">
        <v>134</v>
      </c>
    </row>
    <row r="55" ht="12.75" customHeight="1" hidden="1">
      <c r="C55" s="20" t="s">
        <v>29</v>
      </c>
    </row>
    <row r="56" ht="12.75" customHeight="1" hidden="1">
      <c r="C56" s="20" t="s">
        <v>30</v>
      </c>
    </row>
    <row r="57" ht="12.75" customHeight="1" hidden="1">
      <c r="C57" s="20" t="s">
        <v>31</v>
      </c>
    </row>
    <row r="58" ht="12.75" customHeight="1" hidden="1">
      <c r="C58" s="20" t="s">
        <v>32</v>
      </c>
    </row>
    <row r="59" ht="12.75" customHeight="1" hidden="1">
      <c r="C59" s="20"/>
    </row>
    <row r="60" spans="1:8" ht="12.75" customHeight="1">
      <c r="A60" s="72"/>
      <c r="B60" s="72"/>
      <c r="C60" s="73"/>
      <c r="D60" s="74"/>
      <c r="E60" s="74"/>
      <c r="F60" s="75"/>
      <c r="G60" s="76"/>
      <c r="H60" s="72"/>
    </row>
    <row r="61" spans="1:8" ht="12.75" customHeight="1">
      <c r="A61" s="44"/>
      <c r="B61" s="44"/>
      <c r="C61" s="70"/>
      <c r="D61" s="6"/>
      <c r="E61" s="6"/>
      <c r="F61" s="69"/>
      <c r="G61" s="43"/>
      <c r="H61" s="44"/>
    </row>
    <row r="62" spans="1:8" ht="12.75" customHeight="1">
      <c r="A62" s="44"/>
      <c r="B62" s="44"/>
      <c r="C62" s="70"/>
      <c r="D62" s="6"/>
      <c r="E62" s="6"/>
      <c r="F62" s="69"/>
      <c r="G62" s="43"/>
      <c r="H62" s="44"/>
    </row>
    <row r="63" spans="1:8" ht="12.75" customHeight="1">
      <c r="A63" s="44"/>
      <c r="B63" s="44"/>
      <c r="C63" s="70"/>
      <c r="D63" s="6"/>
      <c r="E63" s="6"/>
      <c r="F63" s="69"/>
      <c r="G63" s="43"/>
      <c r="H63" s="44"/>
    </row>
    <row r="64" spans="1:8" s="69" customFormat="1" ht="12.75" customHeight="1">
      <c r="A64" s="44"/>
      <c r="B64" s="44"/>
      <c r="C64" s="70"/>
      <c r="D64" s="6"/>
      <c r="E64" s="6"/>
      <c r="G64" s="43"/>
      <c r="H64" s="44"/>
    </row>
    <row r="65" spans="1:8" s="69" customFormat="1" ht="12.75" customHeight="1">
      <c r="A65" s="44"/>
      <c r="B65" s="44"/>
      <c r="C65" s="70"/>
      <c r="D65" s="6"/>
      <c r="E65" s="6"/>
      <c r="G65" s="43"/>
      <c r="H65" s="44"/>
    </row>
    <row r="66" spans="1:8" s="69" customFormat="1" ht="12.75" customHeight="1">
      <c r="A66" s="44"/>
      <c r="B66" s="44"/>
      <c r="C66" s="70"/>
      <c r="D66" s="6"/>
      <c r="E66" s="6"/>
      <c r="G66" s="43"/>
      <c r="H66" s="44"/>
    </row>
    <row r="67" spans="1:8" ht="12.75" customHeight="1">
      <c r="A67" s="44"/>
      <c r="B67" s="44"/>
      <c r="C67" s="70"/>
      <c r="D67" s="6"/>
      <c r="E67" s="6"/>
      <c r="F67" s="69"/>
      <c r="G67" s="43"/>
      <c r="H67" s="44"/>
    </row>
    <row r="68" spans="1:8" ht="12.75" customHeight="1">
      <c r="A68" s="44"/>
      <c r="B68" s="44"/>
      <c r="C68" s="70"/>
      <c r="D68" s="6"/>
      <c r="E68" s="6"/>
      <c r="F68" s="69"/>
      <c r="G68" s="43"/>
      <c r="H68" s="44"/>
    </row>
    <row r="69" spans="1:8" ht="12.75" customHeight="1">
      <c r="A69" s="44"/>
      <c r="B69" s="44"/>
      <c r="C69" s="70"/>
      <c r="D69" s="6"/>
      <c r="E69" s="6"/>
      <c r="F69" s="69"/>
      <c r="G69" s="43"/>
      <c r="H69" s="44"/>
    </row>
    <row r="70" spans="1:8" ht="12.75" customHeight="1">
      <c r="A70" s="44"/>
      <c r="B70" s="44"/>
      <c r="C70" s="70"/>
      <c r="D70" s="6"/>
      <c r="E70" s="6"/>
      <c r="F70" s="69"/>
      <c r="G70" s="43"/>
      <c r="H70" s="44"/>
    </row>
    <row r="71" spans="1:8" ht="12.75" customHeight="1">
      <c r="A71" s="44"/>
      <c r="B71" s="44"/>
      <c r="C71" s="70"/>
      <c r="D71" s="6"/>
      <c r="E71" s="6"/>
      <c r="F71" s="69"/>
      <c r="G71" s="43"/>
      <c r="H71" s="44"/>
    </row>
    <row r="72" spans="1:8" ht="12.75" customHeight="1">
      <c r="A72" s="44"/>
      <c r="B72" s="44"/>
      <c r="C72" s="70"/>
      <c r="D72" s="6"/>
      <c r="E72" s="6"/>
      <c r="F72" s="69"/>
      <c r="G72" s="43"/>
      <c r="H72" s="44"/>
    </row>
    <row r="73" spans="1:8" ht="12.75" customHeight="1">
      <c r="A73" s="44"/>
      <c r="B73" s="44"/>
      <c r="C73" s="70"/>
      <c r="D73" s="6"/>
      <c r="E73" s="6"/>
      <c r="F73" s="69"/>
      <c r="G73" s="43"/>
      <c r="H73" s="44"/>
    </row>
    <row r="74" spans="1:8" ht="12.75" customHeight="1">
      <c r="A74" s="44"/>
      <c r="B74" s="44"/>
      <c r="C74" s="70"/>
      <c r="D74" s="6"/>
      <c r="E74" s="6"/>
      <c r="F74" s="69"/>
      <c r="G74" s="43"/>
      <c r="H74" s="44"/>
    </row>
    <row r="75" spans="1:8" s="69" customFormat="1" ht="12.75" customHeight="1">
      <c r="A75" s="44"/>
      <c r="B75" s="44"/>
      <c r="C75" s="70"/>
      <c r="D75" s="6"/>
      <c r="E75" s="6"/>
      <c r="G75" s="43"/>
      <c r="H75" s="44"/>
    </row>
    <row r="76" spans="1:8" s="69" customFormat="1" ht="12.75" customHeight="1">
      <c r="A76" s="44"/>
      <c r="B76" s="44"/>
      <c r="C76" s="70"/>
      <c r="D76" s="6"/>
      <c r="E76" s="6"/>
      <c r="G76" s="43"/>
      <c r="H76" s="44"/>
    </row>
    <row r="77" spans="1:8" s="69" customFormat="1" ht="12.75" customHeight="1">
      <c r="A77" s="44"/>
      <c r="B77" s="44"/>
      <c r="C77" s="70"/>
      <c r="D77" s="6"/>
      <c r="E77" s="6"/>
      <c r="G77" s="43"/>
      <c r="H77" s="44"/>
    </row>
    <row r="78" spans="1:8" ht="15.75" customHeight="1">
      <c r="A78" s="364" t="s">
        <v>48</v>
      </c>
      <c r="B78" s="365"/>
      <c r="C78" s="365"/>
      <c r="D78" s="365"/>
      <c r="E78" s="365"/>
      <c r="F78" s="365"/>
      <c r="G78" s="365"/>
      <c r="H78" s="366"/>
    </row>
    <row r="79" spans="1:8" ht="3.75" customHeight="1">
      <c r="A79" s="8"/>
      <c r="B79" s="8"/>
      <c r="C79" s="8"/>
      <c r="D79" s="8"/>
      <c r="E79" s="8"/>
      <c r="F79" s="8"/>
      <c r="G79" s="43"/>
      <c r="H79" s="44"/>
    </row>
    <row r="80" spans="1:8" ht="14.25" customHeight="1">
      <c r="A80" s="303" t="s">
        <v>34</v>
      </c>
      <c r="B80" s="303"/>
      <c r="C80" s="303"/>
      <c r="D80" s="367">
        <f>'Total Slate - Expenditure'!D4:H4</f>
        <v>0</v>
      </c>
      <c r="E80" s="368"/>
      <c r="F80" s="368"/>
      <c r="G80" s="368"/>
      <c r="H80" s="368"/>
    </row>
    <row r="81" spans="1:8" ht="4.5" customHeight="1">
      <c r="A81" s="64"/>
      <c r="B81" s="64"/>
      <c r="C81" s="64"/>
      <c r="D81" s="8"/>
      <c r="E81" s="8"/>
      <c r="F81" s="8"/>
      <c r="G81" s="8"/>
      <c r="H81" s="8"/>
    </row>
    <row r="82" spans="1:8" ht="15" customHeight="1">
      <c r="A82" s="305" t="s">
        <v>62</v>
      </c>
      <c r="B82" s="305"/>
      <c r="C82" s="305"/>
      <c r="D82" s="302">
        <f>D6</f>
        <v>0</v>
      </c>
      <c r="E82" s="302"/>
      <c r="F82" s="302"/>
      <c r="G82" s="302"/>
      <c r="H82" s="302"/>
    </row>
    <row r="83" spans="1:8" ht="4.5" customHeight="1" thickBot="1">
      <c r="A83" s="216"/>
      <c r="B83" s="216"/>
      <c r="C83" s="216"/>
      <c r="D83" s="6"/>
      <c r="E83" s="6"/>
      <c r="F83" s="6"/>
      <c r="G83" s="43"/>
      <c r="H83" s="44"/>
    </row>
    <row r="84" spans="1:8" s="50" customFormat="1" ht="11.25">
      <c r="A84" s="333" t="s">
        <v>56</v>
      </c>
      <c r="B84" s="334"/>
      <c r="C84" s="334"/>
      <c r="D84" s="334"/>
      <c r="E84" s="334"/>
      <c r="F84" s="334"/>
      <c r="G84" s="334"/>
      <c r="H84" s="335"/>
    </row>
    <row r="85" spans="1:8" s="50" customFormat="1" ht="48.75" customHeight="1">
      <c r="A85" s="339" t="s">
        <v>40</v>
      </c>
      <c r="B85" s="340"/>
      <c r="C85" s="259" t="s">
        <v>99</v>
      </c>
      <c r="D85" s="359" t="s">
        <v>95</v>
      </c>
      <c r="E85" s="340"/>
      <c r="F85" s="217" t="s">
        <v>98</v>
      </c>
      <c r="G85" s="218" t="s">
        <v>41</v>
      </c>
      <c r="H85" s="219" t="s">
        <v>42</v>
      </c>
    </row>
    <row r="86" spans="1:8" s="50" customFormat="1" ht="12.75" customHeight="1" thickBot="1">
      <c r="A86" s="220"/>
      <c r="B86" s="221"/>
      <c r="C86" s="221"/>
      <c r="D86" s="360"/>
      <c r="E86" s="361"/>
      <c r="F86" s="147"/>
      <c r="G86" s="222"/>
      <c r="H86" s="112"/>
    </row>
    <row r="87" spans="1:8" s="50" customFormat="1" ht="12" thickBot="1">
      <c r="A87" s="260" t="s">
        <v>90</v>
      </c>
      <c r="B87" s="184"/>
      <c r="C87" s="184"/>
      <c r="D87" s="362"/>
      <c r="E87" s="363"/>
      <c r="F87" s="223"/>
      <c r="G87" s="261"/>
      <c r="H87" s="119" t="e">
        <f>G87/$G$131</f>
        <v>#DIV/0!</v>
      </c>
    </row>
    <row r="88" spans="1:8" s="50" customFormat="1" ht="12" thickBot="1">
      <c r="A88" s="225"/>
      <c r="B88" s="226"/>
      <c r="C88" s="226"/>
      <c r="D88" s="348"/>
      <c r="E88" s="349"/>
      <c r="F88" s="227"/>
      <c r="G88" s="228"/>
      <c r="H88" s="113"/>
    </row>
    <row r="89" spans="1:8" s="50" customFormat="1" ht="11.25">
      <c r="A89" s="229" t="s">
        <v>91</v>
      </c>
      <c r="B89" s="230"/>
      <c r="C89" s="230"/>
      <c r="D89" s="356"/>
      <c r="E89" s="357"/>
      <c r="F89" s="231"/>
      <c r="G89" s="232"/>
      <c r="H89" s="124"/>
    </row>
    <row r="90" spans="1:8" s="50" customFormat="1" ht="11.25">
      <c r="A90" s="233"/>
      <c r="B90" s="234" t="s">
        <v>96</v>
      </c>
      <c r="C90" s="195" t="s">
        <v>97</v>
      </c>
      <c r="D90" s="352"/>
      <c r="E90" s="353"/>
      <c r="F90" s="196"/>
      <c r="G90" s="197"/>
      <c r="H90" s="121" t="e">
        <f>G90/$G$131</f>
        <v>#DIV/0!</v>
      </c>
    </row>
    <row r="91" spans="1:8" s="50" customFormat="1" ht="11.25">
      <c r="A91" s="233"/>
      <c r="B91" s="234" t="s">
        <v>96</v>
      </c>
      <c r="C91" s="195" t="s">
        <v>97</v>
      </c>
      <c r="D91" s="352"/>
      <c r="E91" s="353"/>
      <c r="F91" s="196"/>
      <c r="G91" s="197"/>
      <c r="H91" s="121" t="e">
        <f aca="true" t="shared" si="4" ref="H91:H97">G91/$G$131</f>
        <v>#DIV/0!</v>
      </c>
    </row>
    <row r="92" spans="1:8" s="50" customFormat="1" ht="11.25">
      <c r="A92" s="233"/>
      <c r="B92" s="234" t="s">
        <v>96</v>
      </c>
      <c r="C92" s="195" t="s">
        <v>97</v>
      </c>
      <c r="D92" s="352"/>
      <c r="E92" s="353"/>
      <c r="F92" s="196"/>
      <c r="G92" s="197"/>
      <c r="H92" s="121" t="e">
        <f t="shared" si="4"/>
        <v>#DIV/0!</v>
      </c>
    </row>
    <row r="93" spans="1:8" s="50" customFormat="1" ht="11.25">
      <c r="A93" s="233"/>
      <c r="B93" s="234" t="s">
        <v>96</v>
      </c>
      <c r="C93" s="195" t="s">
        <v>97</v>
      </c>
      <c r="D93" s="352"/>
      <c r="E93" s="353"/>
      <c r="F93" s="196"/>
      <c r="G93" s="197"/>
      <c r="H93" s="121" t="e">
        <f t="shared" si="4"/>
        <v>#DIV/0!</v>
      </c>
    </row>
    <row r="94" spans="1:8" s="50" customFormat="1" ht="11.25">
      <c r="A94" s="233"/>
      <c r="B94" s="234" t="s">
        <v>96</v>
      </c>
      <c r="C94" s="195" t="s">
        <v>97</v>
      </c>
      <c r="D94" s="352"/>
      <c r="E94" s="353"/>
      <c r="F94" s="196"/>
      <c r="G94" s="197"/>
      <c r="H94" s="121" t="e">
        <f t="shared" si="4"/>
        <v>#DIV/0!</v>
      </c>
    </row>
    <row r="95" spans="1:8" s="50" customFormat="1" ht="11.25">
      <c r="A95" s="233"/>
      <c r="B95" s="234" t="s">
        <v>96</v>
      </c>
      <c r="C95" s="195" t="s">
        <v>97</v>
      </c>
      <c r="D95" s="352"/>
      <c r="E95" s="353"/>
      <c r="F95" s="196"/>
      <c r="G95" s="197"/>
      <c r="H95" s="121" t="e">
        <f t="shared" si="4"/>
        <v>#DIV/0!</v>
      </c>
    </row>
    <row r="96" spans="1:8" s="50" customFormat="1" ht="11.25">
      <c r="A96" s="233"/>
      <c r="B96" s="234" t="s">
        <v>96</v>
      </c>
      <c r="C96" s="195" t="s">
        <v>97</v>
      </c>
      <c r="D96" s="352"/>
      <c r="E96" s="353"/>
      <c r="F96" s="196"/>
      <c r="G96" s="197"/>
      <c r="H96" s="121" t="e">
        <f t="shared" si="4"/>
        <v>#DIV/0!</v>
      </c>
    </row>
    <row r="97" spans="1:8" s="50" customFormat="1" ht="12" thickBot="1">
      <c r="A97" s="235"/>
      <c r="B97" s="236" t="s">
        <v>96</v>
      </c>
      <c r="C97" s="198" t="s">
        <v>97</v>
      </c>
      <c r="D97" s="354"/>
      <c r="E97" s="355"/>
      <c r="F97" s="199"/>
      <c r="G97" s="200"/>
      <c r="H97" s="121" t="e">
        <f t="shared" si="4"/>
        <v>#DIV/0!</v>
      </c>
    </row>
    <row r="98" spans="1:8" s="50" customFormat="1" ht="12" thickBot="1">
      <c r="A98" s="225"/>
      <c r="B98" s="226"/>
      <c r="C98" s="226"/>
      <c r="D98" s="348"/>
      <c r="E98" s="349"/>
      <c r="F98" s="227"/>
      <c r="G98" s="228"/>
      <c r="H98" s="113"/>
    </row>
    <row r="99" spans="1:8" s="50" customFormat="1" ht="11.25">
      <c r="A99" s="229" t="s">
        <v>92</v>
      </c>
      <c r="B99" s="230"/>
      <c r="C99" s="230"/>
      <c r="D99" s="356"/>
      <c r="E99" s="357"/>
      <c r="F99" s="231"/>
      <c r="G99" s="232"/>
      <c r="H99" s="124"/>
    </row>
    <row r="100" spans="1:8" s="50" customFormat="1" ht="11.25">
      <c r="A100" s="233"/>
      <c r="B100" s="234" t="s">
        <v>96</v>
      </c>
      <c r="C100" s="195" t="s">
        <v>97</v>
      </c>
      <c r="D100" s="352"/>
      <c r="E100" s="353"/>
      <c r="F100" s="196"/>
      <c r="G100" s="197"/>
      <c r="H100" s="121" t="e">
        <f>G100/$G$131</f>
        <v>#DIV/0!</v>
      </c>
    </row>
    <row r="101" spans="1:8" s="50" customFormat="1" ht="11.25">
      <c r="A101" s="233"/>
      <c r="B101" s="234" t="s">
        <v>96</v>
      </c>
      <c r="C101" s="195" t="s">
        <v>97</v>
      </c>
      <c r="D101" s="352"/>
      <c r="E101" s="353"/>
      <c r="F101" s="196"/>
      <c r="G101" s="197"/>
      <c r="H101" s="121" t="e">
        <f aca="true" t="shared" si="5" ref="H101:H107">G101/$G$131</f>
        <v>#DIV/0!</v>
      </c>
    </row>
    <row r="102" spans="1:8" s="50" customFormat="1" ht="11.25">
      <c r="A102" s="233"/>
      <c r="B102" s="234" t="s">
        <v>96</v>
      </c>
      <c r="C102" s="195" t="s">
        <v>97</v>
      </c>
      <c r="D102" s="352"/>
      <c r="E102" s="353"/>
      <c r="F102" s="196"/>
      <c r="G102" s="197"/>
      <c r="H102" s="121" t="e">
        <f t="shared" si="5"/>
        <v>#DIV/0!</v>
      </c>
    </row>
    <row r="103" spans="1:8" s="50" customFormat="1" ht="11.25">
      <c r="A103" s="233"/>
      <c r="B103" s="234" t="s">
        <v>96</v>
      </c>
      <c r="C103" s="195" t="s">
        <v>97</v>
      </c>
      <c r="D103" s="352"/>
      <c r="E103" s="353"/>
      <c r="F103" s="196"/>
      <c r="G103" s="197"/>
      <c r="H103" s="121" t="e">
        <f t="shared" si="5"/>
        <v>#DIV/0!</v>
      </c>
    </row>
    <row r="104" spans="1:8" s="50" customFormat="1" ht="11.25">
      <c r="A104" s="233"/>
      <c r="B104" s="234" t="s">
        <v>96</v>
      </c>
      <c r="C104" s="195" t="s">
        <v>97</v>
      </c>
      <c r="D104" s="352"/>
      <c r="E104" s="353"/>
      <c r="F104" s="196"/>
      <c r="G104" s="197"/>
      <c r="H104" s="121" t="e">
        <f t="shared" si="5"/>
        <v>#DIV/0!</v>
      </c>
    </row>
    <row r="105" spans="1:8" s="50" customFormat="1" ht="11.25">
      <c r="A105" s="233"/>
      <c r="B105" s="234" t="s">
        <v>96</v>
      </c>
      <c r="C105" s="195" t="s">
        <v>97</v>
      </c>
      <c r="D105" s="352"/>
      <c r="E105" s="353"/>
      <c r="F105" s="196"/>
      <c r="G105" s="197"/>
      <c r="H105" s="121" t="e">
        <f t="shared" si="5"/>
        <v>#DIV/0!</v>
      </c>
    </row>
    <row r="106" spans="1:8" s="50" customFormat="1" ht="11.25">
      <c r="A106" s="233"/>
      <c r="B106" s="234" t="s">
        <v>96</v>
      </c>
      <c r="C106" s="195" t="s">
        <v>97</v>
      </c>
      <c r="D106" s="352"/>
      <c r="E106" s="353"/>
      <c r="F106" s="196"/>
      <c r="G106" s="197"/>
      <c r="H106" s="121" t="e">
        <f t="shared" si="5"/>
        <v>#DIV/0!</v>
      </c>
    </row>
    <row r="107" spans="1:8" s="50" customFormat="1" ht="12" thickBot="1">
      <c r="A107" s="235"/>
      <c r="B107" s="236" t="s">
        <v>96</v>
      </c>
      <c r="C107" s="198" t="s">
        <v>97</v>
      </c>
      <c r="D107" s="354"/>
      <c r="E107" s="355"/>
      <c r="F107" s="199"/>
      <c r="G107" s="200"/>
      <c r="H107" s="121" t="e">
        <f t="shared" si="5"/>
        <v>#DIV/0!</v>
      </c>
    </row>
    <row r="108" spans="1:8" s="50" customFormat="1" ht="12" thickBot="1">
      <c r="A108" s="225"/>
      <c r="B108" s="226"/>
      <c r="C108" s="226"/>
      <c r="D108" s="348"/>
      <c r="E108" s="349"/>
      <c r="F108" s="237"/>
      <c r="G108" s="228"/>
      <c r="H108" s="113"/>
    </row>
    <row r="109" spans="1:8" s="50" customFormat="1" ht="11.25">
      <c r="A109" s="229" t="s">
        <v>93</v>
      </c>
      <c r="B109" s="230"/>
      <c r="C109" s="230"/>
      <c r="D109" s="356"/>
      <c r="E109" s="357"/>
      <c r="F109" s="238"/>
      <c r="G109" s="232"/>
      <c r="H109" s="124"/>
    </row>
    <row r="110" spans="1:8" s="50" customFormat="1" ht="11.25">
      <c r="A110" s="233"/>
      <c r="B110" s="234" t="s">
        <v>96</v>
      </c>
      <c r="C110" s="195" t="s">
        <v>97</v>
      </c>
      <c r="D110" s="352"/>
      <c r="E110" s="353"/>
      <c r="F110" s="201"/>
      <c r="G110" s="197"/>
      <c r="H110" s="121" t="e">
        <f>G110/$G$131</f>
        <v>#DIV/0!</v>
      </c>
    </row>
    <row r="111" spans="1:8" s="50" customFormat="1" ht="11.25">
      <c r="A111" s="233"/>
      <c r="B111" s="234" t="s">
        <v>96</v>
      </c>
      <c r="C111" s="195" t="s">
        <v>97</v>
      </c>
      <c r="D111" s="352"/>
      <c r="E111" s="353"/>
      <c r="F111" s="201"/>
      <c r="G111" s="197"/>
      <c r="H111" s="121" t="e">
        <f aca="true" t="shared" si="6" ref="H111:H116">G111/$G$131</f>
        <v>#DIV/0!</v>
      </c>
    </row>
    <row r="112" spans="1:8" s="50" customFormat="1" ht="11.25">
      <c r="A112" s="233"/>
      <c r="B112" s="234" t="s">
        <v>96</v>
      </c>
      <c r="C112" s="195" t="s">
        <v>97</v>
      </c>
      <c r="D112" s="352"/>
      <c r="E112" s="353"/>
      <c r="F112" s="201"/>
      <c r="G112" s="197"/>
      <c r="H112" s="121" t="e">
        <f t="shared" si="6"/>
        <v>#DIV/0!</v>
      </c>
    </row>
    <row r="113" spans="1:8" s="50" customFormat="1" ht="11.25">
      <c r="A113" s="233"/>
      <c r="B113" s="234" t="s">
        <v>96</v>
      </c>
      <c r="C113" s="195" t="s">
        <v>97</v>
      </c>
      <c r="D113" s="352"/>
      <c r="E113" s="353"/>
      <c r="F113" s="201"/>
      <c r="G113" s="197"/>
      <c r="H113" s="121" t="e">
        <f t="shared" si="6"/>
        <v>#DIV/0!</v>
      </c>
    </row>
    <row r="114" spans="1:8" s="50" customFormat="1" ht="11.25">
      <c r="A114" s="233"/>
      <c r="B114" s="234" t="s">
        <v>96</v>
      </c>
      <c r="C114" s="195" t="s">
        <v>97</v>
      </c>
      <c r="D114" s="352"/>
      <c r="E114" s="353"/>
      <c r="F114" s="201"/>
      <c r="G114" s="197"/>
      <c r="H114" s="121" t="e">
        <f t="shared" si="6"/>
        <v>#DIV/0!</v>
      </c>
    </row>
    <row r="115" spans="1:8" s="50" customFormat="1" ht="11.25">
      <c r="A115" s="233"/>
      <c r="B115" s="234" t="s">
        <v>96</v>
      </c>
      <c r="C115" s="195" t="s">
        <v>97</v>
      </c>
      <c r="D115" s="352"/>
      <c r="E115" s="353"/>
      <c r="F115" s="201"/>
      <c r="G115" s="197"/>
      <c r="H115" s="121" t="e">
        <f t="shared" si="6"/>
        <v>#DIV/0!</v>
      </c>
    </row>
    <row r="116" spans="1:8" s="50" customFormat="1" ht="12" thickBot="1">
      <c r="A116" s="235"/>
      <c r="B116" s="236" t="s">
        <v>96</v>
      </c>
      <c r="C116" s="198" t="s">
        <v>97</v>
      </c>
      <c r="D116" s="354"/>
      <c r="E116" s="355"/>
      <c r="F116" s="202"/>
      <c r="G116" s="200"/>
      <c r="H116" s="121" t="e">
        <f t="shared" si="6"/>
        <v>#DIV/0!</v>
      </c>
    </row>
    <row r="117" spans="1:8" s="50" customFormat="1" ht="12" thickBot="1">
      <c r="A117" s="239"/>
      <c r="B117" s="226"/>
      <c r="C117" s="226"/>
      <c r="D117" s="348"/>
      <c r="E117" s="349"/>
      <c r="F117" s="237"/>
      <c r="G117" s="228"/>
      <c r="H117" s="114"/>
    </row>
    <row r="118" spans="1:8" s="50" customFormat="1" ht="11.25">
      <c r="A118" s="240" t="s">
        <v>43</v>
      </c>
      <c r="B118" s="230"/>
      <c r="C118" s="230"/>
      <c r="D118" s="356"/>
      <c r="E118" s="357"/>
      <c r="F118" s="238"/>
      <c r="G118" s="232"/>
      <c r="H118" s="124"/>
    </row>
    <row r="119" spans="1:8" s="50" customFormat="1" ht="11.25">
      <c r="A119" s="241"/>
      <c r="B119" s="234" t="s">
        <v>96</v>
      </c>
      <c r="C119" s="195" t="s">
        <v>97</v>
      </c>
      <c r="D119" s="352"/>
      <c r="E119" s="353"/>
      <c r="F119" s="201"/>
      <c r="G119" s="197"/>
      <c r="H119" s="121" t="e">
        <f>G119/$G$131</f>
        <v>#DIV/0!</v>
      </c>
    </row>
    <row r="120" spans="1:8" s="50" customFormat="1" ht="11.25">
      <c r="A120" s="241"/>
      <c r="B120" s="234" t="s">
        <v>96</v>
      </c>
      <c r="C120" s="195" t="s">
        <v>97</v>
      </c>
      <c r="D120" s="352"/>
      <c r="E120" s="353"/>
      <c r="F120" s="201"/>
      <c r="G120" s="197"/>
      <c r="H120" s="121" t="e">
        <f aca="true" t="shared" si="7" ref="H120:H126">G120/$G$131</f>
        <v>#DIV/0!</v>
      </c>
    </row>
    <row r="121" spans="1:8" s="50" customFormat="1" ht="11.25">
      <c r="A121" s="241"/>
      <c r="B121" s="234" t="s">
        <v>96</v>
      </c>
      <c r="C121" s="195" t="s">
        <v>97</v>
      </c>
      <c r="D121" s="352"/>
      <c r="E121" s="353"/>
      <c r="F121" s="201"/>
      <c r="G121" s="197"/>
      <c r="H121" s="121" t="e">
        <f t="shared" si="7"/>
        <v>#DIV/0!</v>
      </c>
    </row>
    <row r="122" spans="1:8" s="50" customFormat="1" ht="11.25">
      <c r="A122" s="241"/>
      <c r="B122" s="234" t="s">
        <v>96</v>
      </c>
      <c r="C122" s="195" t="s">
        <v>97</v>
      </c>
      <c r="D122" s="352"/>
      <c r="E122" s="353"/>
      <c r="F122" s="201"/>
      <c r="G122" s="197"/>
      <c r="H122" s="121" t="e">
        <f t="shared" si="7"/>
        <v>#DIV/0!</v>
      </c>
    </row>
    <row r="123" spans="1:8" s="50" customFormat="1" ht="11.25">
      <c r="A123" s="241"/>
      <c r="B123" s="234" t="s">
        <v>96</v>
      </c>
      <c r="C123" s="195" t="s">
        <v>97</v>
      </c>
      <c r="D123" s="352"/>
      <c r="E123" s="353"/>
      <c r="F123" s="201"/>
      <c r="G123" s="197"/>
      <c r="H123" s="121" t="e">
        <f t="shared" si="7"/>
        <v>#DIV/0!</v>
      </c>
    </row>
    <row r="124" spans="1:8" s="50" customFormat="1" ht="11.25">
      <c r="A124" s="241"/>
      <c r="B124" s="234" t="s">
        <v>96</v>
      </c>
      <c r="C124" s="195" t="s">
        <v>97</v>
      </c>
      <c r="D124" s="352"/>
      <c r="E124" s="353"/>
      <c r="F124" s="201"/>
      <c r="G124" s="197"/>
      <c r="H124" s="121" t="e">
        <f t="shared" si="7"/>
        <v>#DIV/0!</v>
      </c>
    </row>
    <row r="125" spans="1:8" s="50" customFormat="1" ht="11.25">
      <c r="A125" s="241"/>
      <c r="B125" s="234" t="s">
        <v>96</v>
      </c>
      <c r="C125" s="195" t="s">
        <v>97</v>
      </c>
      <c r="D125" s="352"/>
      <c r="E125" s="353"/>
      <c r="F125" s="201"/>
      <c r="G125" s="197"/>
      <c r="H125" s="121" t="e">
        <f t="shared" si="7"/>
        <v>#DIV/0!</v>
      </c>
    </row>
    <row r="126" spans="1:8" s="50" customFormat="1" ht="12" thickBot="1">
      <c r="A126" s="242"/>
      <c r="B126" s="236" t="s">
        <v>96</v>
      </c>
      <c r="C126" s="198" t="s">
        <v>97</v>
      </c>
      <c r="D126" s="354"/>
      <c r="E126" s="355"/>
      <c r="F126" s="202"/>
      <c r="G126" s="200"/>
      <c r="H126" s="121" t="e">
        <f t="shared" si="7"/>
        <v>#DIV/0!</v>
      </c>
    </row>
    <row r="127" spans="1:8" s="50" customFormat="1" ht="12" thickBot="1">
      <c r="A127" s="225"/>
      <c r="B127" s="226"/>
      <c r="C127" s="226"/>
      <c r="D127" s="348"/>
      <c r="E127" s="349"/>
      <c r="F127" s="243"/>
      <c r="G127" s="81"/>
      <c r="H127" s="113"/>
    </row>
    <row r="128" spans="1:8" s="50" customFormat="1" ht="11.25">
      <c r="A128" s="240" t="s">
        <v>94</v>
      </c>
      <c r="B128" s="230"/>
      <c r="C128" s="230"/>
      <c r="D128" s="356"/>
      <c r="E128" s="357"/>
      <c r="F128" s="244"/>
      <c r="G128" s="123"/>
      <c r="H128" s="124"/>
    </row>
    <row r="129" spans="1:8" s="50" customFormat="1" ht="11.25">
      <c r="A129" s="241"/>
      <c r="B129" s="234" t="s">
        <v>96</v>
      </c>
      <c r="C129" s="195" t="s">
        <v>97</v>
      </c>
      <c r="D129" s="352"/>
      <c r="E129" s="353"/>
      <c r="F129" s="203"/>
      <c r="G129" s="204"/>
      <c r="H129" s="121" t="e">
        <f>G129/G131</f>
        <v>#DIV/0!</v>
      </c>
    </row>
    <row r="130" spans="1:8" s="50" customFormat="1" ht="11.25">
      <c r="A130" s="225"/>
      <c r="B130" s="226"/>
      <c r="C130" s="226"/>
      <c r="D130" s="348"/>
      <c r="E130" s="349"/>
      <c r="F130" s="243"/>
      <c r="G130" s="81"/>
      <c r="H130" s="113"/>
    </row>
    <row r="131" spans="1:8" ht="13.5" thickBot="1">
      <c r="A131" s="350" t="s">
        <v>44</v>
      </c>
      <c r="B131" s="351"/>
      <c r="C131" s="253" t="s">
        <v>162</v>
      </c>
      <c r="D131" s="253"/>
      <c r="E131" s="254"/>
      <c r="F131" s="255"/>
      <c r="G131" s="117">
        <f>SUM(G86:G130)</f>
        <v>0</v>
      </c>
      <c r="H131" s="115"/>
    </row>
    <row r="132" spans="1:8" ht="12.75">
      <c r="A132" s="256"/>
      <c r="B132" s="256"/>
      <c r="C132" s="257"/>
      <c r="D132" s="257"/>
      <c r="E132" s="257"/>
      <c r="F132" s="257"/>
      <c r="G132" s="43"/>
      <c r="H132" s="44"/>
    </row>
    <row r="133" spans="1:8" ht="12.75">
      <c r="A133" s="257" t="s">
        <v>46</v>
      </c>
      <c r="B133" s="257"/>
      <c r="C133" s="257"/>
      <c r="D133" s="257"/>
      <c r="E133" s="257"/>
      <c r="F133" s="257"/>
      <c r="G133" s="43"/>
      <c r="H133" s="44"/>
    </row>
    <row r="134" spans="1:8" ht="12.75">
      <c r="A134" s="257"/>
      <c r="B134" s="257"/>
      <c r="C134" s="257"/>
      <c r="D134" s="257"/>
      <c r="E134" s="257"/>
      <c r="F134" s="257"/>
      <c r="G134" s="43"/>
      <c r="H134" s="44"/>
    </row>
    <row r="135" spans="1:8" ht="12.75">
      <c r="A135" s="257"/>
      <c r="B135" s="257" t="s">
        <v>45</v>
      </c>
      <c r="C135" s="212"/>
      <c r="D135" s="257"/>
      <c r="E135" s="257"/>
      <c r="F135" s="257"/>
      <c r="G135" s="43"/>
      <c r="H135" s="44"/>
    </row>
    <row r="136" spans="1:8" ht="12.75">
      <c r="A136" s="257"/>
      <c r="B136" s="257" t="s">
        <v>47</v>
      </c>
      <c r="C136" s="212"/>
      <c r="D136" s="257"/>
      <c r="E136" s="257"/>
      <c r="F136" s="257"/>
      <c r="G136" s="43"/>
      <c r="H136" s="44"/>
    </row>
    <row r="137" spans="1:8" s="69" customFormat="1" ht="12.75">
      <c r="A137" s="44"/>
      <c r="B137" s="44"/>
      <c r="C137" s="258"/>
      <c r="D137" s="6"/>
      <c r="E137" s="6"/>
      <c r="G137" s="43"/>
      <c r="H137" s="44"/>
    </row>
    <row r="138" spans="1:8" s="69" customFormat="1" ht="12.75">
      <c r="A138" s="44"/>
      <c r="B138" s="44"/>
      <c r="C138" s="70"/>
      <c r="D138" s="6"/>
      <c r="E138" s="6"/>
      <c r="G138" s="43"/>
      <c r="H138" s="44"/>
    </row>
    <row r="139" spans="1:8" s="69" customFormat="1" ht="12.75">
      <c r="A139" s="44"/>
      <c r="B139" s="44"/>
      <c r="C139" s="70"/>
      <c r="D139" s="6"/>
      <c r="E139" s="6"/>
      <c r="G139" s="43"/>
      <c r="H139" s="44"/>
    </row>
    <row r="140" spans="1:8" s="69" customFormat="1" ht="12.75">
      <c r="A140" s="44"/>
      <c r="B140" s="44"/>
      <c r="C140" s="70"/>
      <c r="D140" s="6"/>
      <c r="E140" s="6"/>
      <c r="G140" s="43"/>
      <c r="H140" s="44"/>
    </row>
    <row r="141" spans="1:8" s="69" customFormat="1" ht="12.75">
      <c r="A141" s="44"/>
      <c r="B141" s="44"/>
      <c r="C141" s="70"/>
      <c r="D141" s="6"/>
      <c r="E141" s="6"/>
      <c r="G141" s="43"/>
      <c r="H141" s="44"/>
    </row>
    <row r="142" spans="1:8" s="69" customFormat="1" ht="12.75">
      <c r="A142" s="44"/>
      <c r="B142" s="44"/>
      <c r="C142" s="70"/>
      <c r="D142" s="6"/>
      <c r="E142" s="6"/>
      <c r="G142" s="43"/>
      <c r="H142" s="44"/>
    </row>
  </sheetData>
  <sheetProtection sheet="1"/>
  <protectedRanges>
    <protectedRange sqref="D16:E19" name="Range1"/>
    <protectedRange sqref="D20:E21" name="Range2"/>
    <protectedRange sqref="D24:E24" name="Range5"/>
    <protectedRange sqref="D25:E26" name="Range6"/>
    <protectedRange sqref="D27:E29" name="Range7"/>
    <protectedRange sqref="D32:E34" name="Range9"/>
    <protectedRange sqref="B9:C9" name="Range15"/>
    <protectedRange sqref="D80:H82 D4:H7" name="Range16_1_1"/>
    <protectedRange sqref="A133:B136 D133:F136" name="Plage16_1_1_1_1"/>
    <protectedRange sqref="B86:E130" name="Plage8_1_1_1_1"/>
    <protectedRange sqref="C133:C136" name="Plage15_1_1_1_1_1"/>
  </protectedRanges>
  <mergeCells count="67">
    <mergeCell ref="A131:B131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A84:H84"/>
    <mergeCell ref="A85:B85"/>
    <mergeCell ref="D85:E85"/>
    <mergeCell ref="D86:E86"/>
    <mergeCell ref="D87:E87"/>
    <mergeCell ref="D88:E88"/>
    <mergeCell ref="A38:E38"/>
    <mergeCell ref="A78:H78"/>
    <mergeCell ref="A80:C80"/>
    <mergeCell ref="D80:H80"/>
    <mergeCell ref="A82:C82"/>
    <mergeCell ref="D82:H82"/>
    <mergeCell ref="A8:B8"/>
    <mergeCell ref="E8:H9"/>
    <mergeCell ref="A11:H11"/>
    <mergeCell ref="A12:H12"/>
    <mergeCell ref="A36:E36"/>
    <mergeCell ref="A37:E37"/>
    <mergeCell ref="A1:H1"/>
    <mergeCell ref="A2:H2"/>
    <mergeCell ref="A4:C4"/>
    <mergeCell ref="D4:H4"/>
    <mergeCell ref="A6:C6"/>
    <mergeCell ref="D6:H6"/>
  </mergeCells>
  <conditionalFormatting sqref="D4:H4">
    <cfRule type="cellIs" priority="3" dxfId="0" operator="equal" stopIfTrue="1">
      <formula>0</formula>
    </cfRule>
  </conditionalFormatting>
  <conditionalFormatting sqref="D80:H80">
    <cfRule type="cellIs" priority="2" dxfId="0" operator="equal" stopIfTrue="1">
      <formula>0</formula>
    </cfRule>
  </conditionalFormatting>
  <conditionalFormatting sqref="D82:H82">
    <cfRule type="cellIs" priority="1" dxfId="0" operator="equal" stopIfTrue="1">
      <formula>0</formula>
    </cfRule>
  </conditionalFormatting>
  <dataValidations count="1">
    <dataValidation type="list" allowBlank="1" showInputMessage="1" showErrorMessage="1" sqref="C9">
      <formula1>$C$40:$C$58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H142"/>
  <sheetViews>
    <sheetView view="pageLayout" zoomScale="112" zoomScalePageLayoutView="112" workbookViewId="0" topLeftCell="A1">
      <selection activeCell="D32" sqref="D32:E32"/>
    </sheetView>
  </sheetViews>
  <sheetFormatPr defaultColWidth="11.421875" defaultRowHeight="12.75"/>
  <cols>
    <col min="1" max="1" width="4.00390625" style="18" customWidth="1"/>
    <col min="2" max="2" width="6.57421875" style="18" customWidth="1"/>
    <col min="3" max="3" width="27.00390625" style="21" customWidth="1"/>
    <col min="4" max="4" width="9.57421875" style="17" customWidth="1"/>
    <col min="5" max="5" width="8.140625" style="17" customWidth="1"/>
    <col min="6" max="6" width="10.421875" style="19" customWidth="1"/>
    <col min="7" max="7" width="10.421875" style="28" customWidth="1"/>
    <col min="8" max="8" width="11.7109375" style="18" customWidth="1"/>
    <col min="9" max="16384" width="11.421875" style="7" customWidth="1"/>
  </cols>
  <sheetData>
    <row r="1" spans="1:8" ht="16.5" customHeight="1">
      <c r="A1" s="302" t="s">
        <v>57</v>
      </c>
      <c r="B1" s="302"/>
      <c r="C1" s="302"/>
      <c r="D1" s="302"/>
      <c r="E1" s="302"/>
      <c r="F1" s="302"/>
      <c r="G1" s="302"/>
      <c r="H1" s="302"/>
    </row>
    <row r="2" spans="1:8" ht="15" customHeight="1">
      <c r="A2" s="302" t="s">
        <v>63</v>
      </c>
      <c r="B2" s="302"/>
      <c r="C2" s="302"/>
      <c r="D2" s="302"/>
      <c r="E2" s="302"/>
      <c r="F2" s="302"/>
      <c r="G2" s="302"/>
      <c r="H2" s="302"/>
    </row>
    <row r="3" spans="1:8" ht="2.25" customHeight="1">
      <c r="A3" s="8"/>
      <c r="B3" s="8"/>
      <c r="C3" s="8"/>
      <c r="D3" s="8"/>
      <c r="E3" s="8"/>
      <c r="F3" s="8"/>
      <c r="G3" s="8"/>
      <c r="H3" s="8"/>
    </row>
    <row r="4" spans="1:8" ht="15.75" customHeight="1">
      <c r="A4" s="303" t="s">
        <v>34</v>
      </c>
      <c r="B4" s="303"/>
      <c r="C4" s="303"/>
      <c r="D4" s="367">
        <f>'Total Slate - Expenditure'!D4:H4</f>
        <v>0</v>
      </c>
      <c r="E4" s="367"/>
      <c r="F4" s="367"/>
      <c r="G4" s="367"/>
      <c r="H4" s="367"/>
    </row>
    <row r="5" spans="1:8" ht="4.5" customHeight="1">
      <c r="A5" s="64"/>
      <c r="B5" s="64"/>
      <c r="C5" s="64"/>
      <c r="D5" s="8"/>
      <c r="E5" s="8"/>
      <c r="F5" s="8"/>
      <c r="G5" s="8"/>
      <c r="H5" s="8"/>
    </row>
    <row r="6" spans="1:8" ht="14.25" customHeight="1">
      <c r="A6" s="305" t="s">
        <v>61</v>
      </c>
      <c r="B6" s="305"/>
      <c r="C6" s="305"/>
      <c r="D6" s="376"/>
      <c r="E6" s="376"/>
      <c r="F6" s="376"/>
      <c r="G6" s="376"/>
      <c r="H6" s="376"/>
    </row>
    <row r="7" spans="1:8" ht="4.5" customHeight="1" thickBot="1">
      <c r="A7" s="10"/>
      <c r="B7" s="10"/>
      <c r="C7" s="11"/>
      <c r="D7" s="213"/>
      <c r="E7" s="213"/>
      <c r="F7" s="214"/>
      <c r="G7" s="215"/>
      <c r="H7" s="10"/>
    </row>
    <row r="8" spans="1:8" s="50" customFormat="1" ht="12" thickBot="1">
      <c r="A8" s="326" t="s">
        <v>135</v>
      </c>
      <c r="B8" s="327"/>
      <c r="C8" s="2" t="s">
        <v>136</v>
      </c>
      <c r="D8" s="65"/>
      <c r="E8" s="313"/>
      <c r="F8" s="369"/>
      <c r="G8" s="369"/>
      <c r="H8" s="370"/>
    </row>
    <row r="9" spans="1:8" s="50" customFormat="1" ht="12" thickBot="1">
      <c r="A9" s="185" t="s">
        <v>15</v>
      </c>
      <c r="B9" s="192">
        <f>'Total Slate - Expenditure'!B9</f>
        <v>1</v>
      </c>
      <c r="C9" s="186" t="str">
        <f>'Total Slate - Expenditure'!C9</f>
        <v>EURO</v>
      </c>
      <c r="D9" s="66"/>
      <c r="E9" s="371"/>
      <c r="F9" s="371"/>
      <c r="G9" s="371"/>
      <c r="H9" s="372"/>
    </row>
    <row r="10" spans="1:8" ht="6" customHeight="1" thickBot="1">
      <c r="A10" s="3"/>
      <c r="B10" s="3"/>
      <c r="C10" s="3"/>
      <c r="D10" s="4"/>
      <c r="E10" s="5"/>
      <c r="F10" s="5"/>
      <c r="G10" s="5"/>
      <c r="H10" s="5"/>
    </row>
    <row r="11" spans="1:8" s="54" customFormat="1" ht="12.75" customHeight="1">
      <c r="A11" s="306" t="s">
        <v>149</v>
      </c>
      <c r="B11" s="307"/>
      <c r="C11" s="307"/>
      <c r="D11" s="307"/>
      <c r="E11" s="307"/>
      <c r="F11" s="307"/>
      <c r="G11" s="307"/>
      <c r="H11" s="308"/>
    </row>
    <row r="12" spans="1:8" s="54" customFormat="1" ht="12.75" customHeight="1" thickBot="1">
      <c r="A12" s="323" t="s">
        <v>148</v>
      </c>
      <c r="B12" s="324"/>
      <c r="C12" s="324"/>
      <c r="D12" s="324"/>
      <c r="E12" s="324"/>
      <c r="F12" s="324"/>
      <c r="G12" s="324"/>
      <c r="H12" s="325"/>
    </row>
    <row r="13" spans="1:8" ht="5.25" customHeight="1">
      <c r="A13" s="12"/>
      <c r="B13" s="12"/>
      <c r="C13" s="13"/>
      <c r="D13" s="14"/>
      <c r="E13" s="14"/>
      <c r="F13" s="15"/>
      <c r="G13" s="16"/>
      <c r="H13" s="12"/>
    </row>
    <row r="14" spans="1:8" s="53" customFormat="1" ht="78.75" customHeight="1">
      <c r="A14" s="182" t="s">
        <v>12</v>
      </c>
      <c r="B14" s="182" t="s">
        <v>128</v>
      </c>
      <c r="C14" s="38"/>
      <c r="D14" s="37" t="s">
        <v>14</v>
      </c>
      <c r="E14" s="82" t="s">
        <v>39</v>
      </c>
      <c r="F14" s="37" t="s">
        <v>71</v>
      </c>
      <c r="G14" s="37" t="s">
        <v>72</v>
      </c>
      <c r="H14" s="37" t="s">
        <v>13</v>
      </c>
    </row>
    <row r="15" spans="1:8" s="50" customFormat="1" ht="11.25">
      <c r="A15" s="46">
        <v>1</v>
      </c>
      <c r="B15" s="46"/>
      <c r="C15" s="55" t="s">
        <v>66</v>
      </c>
      <c r="D15" s="56"/>
      <c r="E15" s="56"/>
      <c r="F15" s="57"/>
      <c r="G15" s="58"/>
      <c r="H15" s="89">
        <f>SUM(G16:G21)</f>
        <v>0</v>
      </c>
    </row>
    <row r="16" spans="1:8" s="48" customFormat="1" ht="11.25">
      <c r="A16" s="36"/>
      <c r="B16" s="46" t="s">
        <v>9</v>
      </c>
      <c r="C16" s="83" t="s">
        <v>10</v>
      </c>
      <c r="D16" s="187"/>
      <c r="E16" s="187"/>
      <c r="F16" s="90">
        <f aca="true" t="shared" si="0" ref="F16:F21">D16*E16</f>
        <v>0</v>
      </c>
      <c r="G16" s="90">
        <f aca="true" t="shared" si="1" ref="G16:G21">ROUND(F16/$B$9,0)</f>
        <v>0</v>
      </c>
      <c r="H16" s="47"/>
    </row>
    <row r="17" spans="1:8" s="48" customFormat="1" ht="11.25">
      <c r="A17" s="36"/>
      <c r="B17" s="46" t="s">
        <v>0</v>
      </c>
      <c r="C17" s="83" t="s">
        <v>69</v>
      </c>
      <c r="D17" s="187"/>
      <c r="E17" s="187"/>
      <c r="F17" s="90">
        <f t="shared" si="0"/>
        <v>0</v>
      </c>
      <c r="G17" s="90">
        <f t="shared" si="1"/>
        <v>0</v>
      </c>
      <c r="H17" s="47"/>
    </row>
    <row r="18" spans="1:8" s="48" customFormat="1" ht="11.25">
      <c r="A18" s="36"/>
      <c r="B18" s="46" t="s">
        <v>67</v>
      </c>
      <c r="C18" s="83" t="s">
        <v>70</v>
      </c>
      <c r="D18" s="187"/>
      <c r="E18" s="187"/>
      <c r="F18" s="90">
        <f t="shared" si="0"/>
        <v>0</v>
      </c>
      <c r="G18" s="90">
        <f t="shared" si="1"/>
        <v>0</v>
      </c>
      <c r="H18" s="47"/>
    </row>
    <row r="19" spans="1:8" s="48" customFormat="1" ht="11.25">
      <c r="A19" s="36"/>
      <c r="B19" s="46" t="s">
        <v>68</v>
      </c>
      <c r="C19" s="83" t="s">
        <v>102</v>
      </c>
      <c r="D19" s="187"/>
      <c r="E19" s="187"/>
      <c r="F19" s="90">
        <f t="shared" si="0"/>
        <v>0</v>
      </c>
      <c r="G19" s="90">
        <f t="shared" si="1"/>
        <v>0</v>
      </c>
      <c r="H19" s="47"/>
    </row>
    <row r="20" spans="1:8" s="48" customFormat="1" ht="11.25">
      <c r="A20" s="36"/>
      <c r="B20" s="46" t="s">
        <v>73</v>
      </c>
      <c r="C20" s="83" t="s">
        <v>75</v>
      </c>
      <c r="D20" s="187"/>
      <c r="E20" s="187"/>
      <c r="F20" s="90">
        <f t="shared" si="0"/>
        <v>0</v>
      </c>
      <c r="G20" s="90">
        <f t="shared" si="1"/>
        <v>0</v>
      </c>
      <c r="H20" s="47"/>
    </row>
    <row r="21" spans="1:8" s="48" customFormat="1" ht="11.25">
      <c r="A21" s="36"/>
      <c r="B21" s="46" t="s">
        <v>74</v>
      </c>
      <c r="C21" s="83" t="s">
        <v>76</v>
      </c>
      <c r="D21" s="187"/>
      <c r="E21" s="187"/>
      <c r="F21" s="90">
        <f t="shared" si="0"/>
        <v>0</v>
      </c>
      <c r="G21" s="90">
        <f t="shared" si="1"/>
        <v>0</v>
      </c>
      <c r="H21" s="47"/>
    </row>
    <row r="22" spans="1:8" s="48" customFormat="1" ht="11.25">
      <c r="A22" s="36"/>
      <c r="B22" s="49"/>
      <c r="C22" s="93"/>
      <c r="D22" s="98"/>
      <c r="E22" s="98"/>
      <c r="F22" s="97"/>
      <c r="G22" s="102"/>
      <c r="H22" s="52"/>
    </row>
    <row r="23" spans="1:8" s="48" customFormat="1" ht="11.25">
      <c r="A23" s="49">
        <v>2</v>
      </c>
      <c r="B23" s="49"/>
      <c r="C23" s="94" t="s">
        <v>77</v>
      </c>
      <c r="D23" s="59"/>
      <c r="E23" s="59"/>
      <c r="F23" s="60"/>
      <c r="G23" s="61"/>
      <c r="H23" s="87">
        <f>SUM(G24:G29)</f>
        <v>0</v>
      </c>
    </row>
    <row r="24" spans="1:8" s="48" customFormat="1" ht="11.25">
      <c r="A24" s="49"/>
      <c r="B24" s="46" t="s">
        <v>1</v>
      </c>
      <c r="C24" s="91" t="s">
        <v>78</v>
      </c>
      <c r="D24" s="188"/>
      <c r="E24" s="188"/>
      <c r="F24" s="90">
        <f aca="true" t="shared" si="2" ref="F24:F29">D24*E24</f>
        <v>0</v>
      </c>
      <c r="G24" s="90">
        <f aca="true" t="shared" si="3" ref="G24:G29">ROUND(F24/$B$9,0)</f>
        <v>0</v>
      </c>
      <c r="H24" s="51"/>
    </row>
    <row r="25" spans="1:8" s="48" customFormat="1" ht="22.5">
      <c r="A25" s="49"/>
      <c r="B25" s="46" t="s">
        <v>2</v>
      </c>
      <c r="C25" s="92" t="s">
        <v>79</v>
      </c>
      <c r="D25" s="188"/>
      <c r="E25" s="188"/>
      <c r="F25" s="90">
        <f t="shared" si="2"/>
        <v>0</v>
      </c>
      <c r="G25" s="90">
        <f t="shared" si="3"/>
        <v>0</v>
      </c>
      <c r="H25" s="51"/>
    </row>
    <row r="26" spans="1:8" s="48" customFormat="1" ht="11.25">
      <c r="A26" s="49"/>
      <c r="B26" s="46" t="s">
        <v>3</v>
      </c>
      <c r="C26" s="91" t="s">
        <v>80</v>
      </c>
      <c r="D26" s="188"/>
      <c r="E26" s="188"/>
      <c r="F26" s="90">
        <f t="shared" si="2"/>
        <v>0</v>
      </c>
      <c r="G26" s="90">
        <f t="shared" si="3"/>
        <v>0</v>
      </c>
      <c r="H26" s="51"/>
    </row>
    <row r="27" spans="1:8" s="48" customFormat="1" ht="23.25" customHeight="1">
      <c r="A27" s="49"/>
      <c r="B27" s="46" t="s">
        <v>82</v>
      </c>
      <c r="C27" s="92" t="s">
        <v>87</v>
      </c>
      <c r="D27" s="188"/>
      <c r="E27" s="188"/>
      <c r="F27" s="90">
        <f t="shared" si="2"/>
        <v>0</v>
      </c>
      <c r="G27" s="90">
        <f t="shared" si="3"/>
        <v>0</v>
      </c>
      <c r="H27" s="51"/>
    </row>
    <row r="28" spans="1:8" s="48" customFormat="1" ht="11.25">
      <c r="A28" s="49"/>
      <c r="B28" s="46" t="s">
        <v>83</v>
      </c>
      <c r="C28" s="91" t="s">
        <v>81</v>
      </c>
      <c r="D28" s="188"/>
      <c r="E28" s="188"/>
      <c r="F28" s="90">
        <f t="shared" si="2"/>
        <v>0</v>
      </c>
      <c r="G28" s="90">
        <f t="shared" si="3"/>
        <v>0</v>
      </c>
      <c r="H28" s="51"/>
    </row>
    <row r="29" spans="1:8" s="48" customFormat="1" ht="11.25">
      <c r="A29" s="49"/>
      <c r="B29" s="46" t="s">
        <v>84</v>
      </c>
      <c r="C29" s="91" t="s">
        <v>76</v>
      </c>
      <c r="D29" s="188"/>
      <c r="E29" s="188"/>
      <c r="F29" s="90">
        <f t="shared" si="2"/>
        <v>0</v>
      </c>
      <c r="G29" s="90">
        <f t="shared" si="3"/>
        <v>0</v>
      </c>
      <c r="H29" s="51"/>
    </row>
    <row r="30" spans="1:8" s="48" customFormat="1" ht="11.25">
      <c r="A30" s="49"/>
      <c r="B30" s="49"/>
      <c r="C30" s="84"/>
      <c r="D30" s="98"/>
      <c r="E30" s="98"/>
      <c r="F30" s="104"/>
      <c r="G30" s="105"/>
      <c r="H30" s="103"/>
    </row>
    <row r="31" spans="1:8" s="48" customFormat="1" ht="11.25">
      <c r="A31" s="49">
        <v>3</v>
      </c>
      <c r="B31" s="49"/>
      <c r="C31" s="94" t="s">
        <v>85</v>
      </c>
      <c r="D31" s="59"/>
      <c r="E31" s="59"/>
      <c r="F31" s="60"/>
      <c r="G31" s="61"/>
      <c r="H31" s="87">
        <f>SUM(G32:G34)</f>
        <v>0</v>
      </c>
    </row>
    <row r="32" spans="1:8" s="48" customFormat="1" ht="11.25">
      <c r="A32" s="36"/>
      <c r="B32" s="46" t="s">
        <v>4</v>
      </c>
      <c r="C32" s="95" t="s">
        <v>86</v>
      </c>
      <c r="D32" s="189"/>
      <c r="E32" s="189"/>
      <c r="F32" s="90">
        <f>D32*E32</f>
        <v>0</v>
      </c>
      <c r="G32" s="90">
        <f>ROUND(F32/$B$9,0)</f>
        <v>0</v>
      </c>
      <c r="H32" s="47"/>
    </row>
    <row r="33" spans="1:8" s="48" customFormat="1" ht="11.25">
      <c r="A33" s="36"/>
      <c r="B33" s="46" t="s">
        <v>5</v>
      </c>
      <c r="C33" s="95" t="s">
        <v>76</v>
      </c>
      <c r="D33" s="189"/>
      <c r="E33" s="189"/>
      <c r="F33" s="90">
        <f>D33*E33</f>
        <v>0</v>
      </c>
      <c r="G33" s="90">
        <f>ROUND(F33/$B$9,0)</f>
        <v>0</v>
      </c>
      <c r="H33" s="47"/>
    </row>
    <row r="34" spans="1:8" s="48" customFormat="1" ht="11.25">
      <c r="A34" s="36"/>
      <c r="B34" s="46" t="s">
        <v>6</v>
      </c>
      <c r="C34" s="95" t="s">
        <v>117</v>
      </c>
      <c r="D34" s="189"/>
      <c r="E34" s="189"/>
      <c r="F34" s="90">
        <f>D34*E34</f>
        <v>0</v>
      </c>
      <c r="G34" s="90">
        <f>ROUND(F34/$B$9,0)</f>
        <v>0</v>
      </c>
      <c r="H34" s="47"/>
    </row>
    <row r="35" spans="1:8" s="48" customFormat="1" ht="12" thickBot="1">
      <c r="A35" s="36"/>
      <c r="B35" s="49"/>
      <c r="C35" s="96"/>
      <c r="D35" s="99"/>
      <c r="E35" s="99"/>
      <c r="F35" s="100"/>
      <c r="G35" s="101"/>
      <c r="H35" s="52"/>
    </row>
    <row r="36" spans="1:8" s="48" customFormat="1" ht="12.75" customHeight="1">
      <c r="A36" s="373" t="s">
        <v>8</v>
      </c>
      <c r="B36" s="374"/>
      <c r="C36" s="374"/>
      <c r="D36" s="374"/>
      <c r="E36" s="374"/>
      <c r="F36" s="106"/>
      <c r="G36" s="107"/>
      <c r="H36" s="87">
        <f>SUM(H15:H35)</f>
        <v>0</v>
      </c>
    </row>
    <row r="37" spans="1:8" s="48" customFormat="1" ht="12.75" customHeight="1">
      <c r="A37" s="296" t="s">
        <v>7</v>
      </c>
      <c r="B37" s="297"/>
      <c r="C37" s="297"/>
      <c r="D37" s="297"/>
      <c r="E37" s="297"/>
      <c r="F37" s="110"/>
      <c r="G37" s="111"/>
      <c r="H37" s="88">
        <f>ROUNDDOWN(H36*0.07,0)</f>
        <v>0</v>
      </c>
    </row>
    <row r="38" spans="1:8" s="62" customFormat="1" ht="16.5" customHeight="1" thickBot="1">
      <c r="A38" s="298" t="s">
        <v>11</v>
      </c>
      <c r="B38" s="299"/>
      <c r="C38" s="299"/>
      <c r="D38" s="299"/>
      <c r="E38" s="299"/>
      <c r="F38" s="108"/>
      <c r="G38" s="109"/>
      <c r="H38" s="116">
        <f>SUM(H36:H37)</f>
        <v>0</v>
      </c>
    </row>
    <row r="39" spans="1:8" ht="12.75" customHeight="1" hidden="1">
      <c r="A39" s="22"/>
      <c r="B39" s="22"/>
      <c r="C39" s="23"/>
      <c r="D39" s="24"/>
      <c r="E39" s="24"/>
      <c r="F39" s="25"/>
      <c r="G39" s="26"/>
      <c r="H39" s="22"/>
    </row>
    <row r="40" spans="1:8" ht="12.75" customHeight="1" hidden="1">
      <c r="A40" s="33"/>
      <c r="B40" s="22"/>
      <c r="C40" s="27" t="s">
        <v>33</v>
      </c>
      <c r="D40" s="24"/>
      <c r="E40" s="24"/>
      <c r="F40" s="25"/>
      <c r="G40" s="26"/>
      <c r="H40" s="22"/>
    </row>
    <row r="41" spans="1:3" ht="12.75" customHeight="1" hidden="1">
      <c r="A41" s="35" t="s">
        <v>37</v>
      </c>
      <c r="C41" s="20" t="s">
        <v>65</v>
      </c>
    </row>
    <row r="42" spans="1:3" ht="12.75" customHeight="1" hidden="1">
      <c r="A42" s="36" t="s">
        <v>36</v>
      </c>
      <c r="C42" s="20" t="s">
        <v>17</v>
      </c>
    </row>
    <row r="43" spans="1:3" ht="12.75" customHeight="1" hidden="1">
      <c r="A43" s="36" t="s">
        <v>38</v>
      </c>
      <c r="C43" s="20" t="s">
        <v>18</v>
      </c>
    </row>
    <row r="44" spans="1:3" ht="12.75" customHeight="1" hidden="1">
      <c r="A44" s="34"/>
      <c r="C44" s="20" t="s">
        <v>19</v>
      </c>
    </row>
    <row r="45" ht="12.75" customHeight="1" hidden="1">
      <c r="C45" s="20" t="s">
        <v>20</v>
      </c>
    </row>
    <row r="46" ht="12.75" customHeight="1" hidden="1">
      <c r="C46" s="20" t="s">
        <v>21</v>
      </c>
    </row>
    <row r="47" ht="12.75" customHeight="1" hidden="1">
      <c r="C47" s="20" t="s">
        <v>22</v>
      </c>
    </row>
    <row r="48" ht="12.75" customHeight="1" hidden="1">
      <c r="C48" s="20" t="s">
        <v>23</v>
      </c>
    </row>
    <row r="49" ht="12.75" customHeight="1" hidden="1">
      <c r="C49" s="20" t="s">
        <v>24</v>
      </c>
    </row>
    <row r="50" ht="12.75" customHeight="1" hidden="1">
      <c r="C50" s="20" t="s">
        <v>25</v>
      </c>
    </row>
    <row r="51" ht="12.75" customHeight="1" hidden="1">
      <c r="C51" s="20" t="s">
        <v>26</v>
      </c>
    </row>
    <row r="52" ht="12.75" customHeight="1" hidden="1">
      <c r="C52" s="20" t="s">
        <v>27</v>
      </c>
    </row>
    <row r="53" ht="12.75" customHeight="1" hidden="1">
      <c r="C53" s="20" t="s">
        <v>28</v>
      </c>
    </row>
    <row r="54" ht="12.75" customHeight="1" hidden="1">
      <c r="C54" s="20" t="s">
        <v>134</v>
      </c>
    </row>
    <row r="55" ht="12.75" customHeight="1" hidden="1">
      <c r="C55" s="20" t="s">
        <v>29</v>
      </c>
    </row>
    <row r="56" ht="12.75" customHeight="1" hidden="1">
      <c r="C56" s="20" t="s">
        <v>30</v>
      </c>
    </row>
    <row r="57" ht="12.75" customHeight="1" hidden="1">
      <c r="C57" s="20" t="s">
        <v>31</v>
      </c>
    </row>
    <row r="58" ht="12.75" customHeight="1" hidden="1">
      <c r="C58" s="20" t="s">
        <v>32</v>
      </c>
    </row>
    <row r="59" ht="12.75" customHeight="1" hidden="1">
      <c r="C59" s="20"/>
    </row>
    <row r="60" spans="1:8" ht="12.75" customHeight="1">
      <c r="A60" s="72"/>
      <c r="B60" s="72"/>
      <c r="C60" s="73"/>
      <c r="D60" s="74"/>
      <c r="E60" s="74"/>
      <c r="F60" s="75"/>
      <c r="G60" s="76"/>
      <c r="H60" s="72"/>
    </row>
    <row r="61" spans="1:8" ht="12.75" customHeight="1">
      <c r="A61" s="44"/>
      <c r="B61" s="44"/>
      <c r="C61" s="70"/>
      <c r="D61" s="6"/>
      <c r="E61" s="6"/>
      <c r="F61" s="69"/>
      <c r="G61" s="43"/>
      <c r="H61" s="44"/>
    </row>
    <row r="62" spans="1:8" ht="12.75" customHeight="1">
      <c r="A62" s="44"/>
      <c r="B62" s="44"/>
      <c r="C62" s="70"/>
      <c r="D62" s="6"/>
      <c r="E62" s="6"/>
      <c r="F62" s="69"/>
      <c r="G62" s="43"/>
      <c r="H62" s="44"/>
    </row>
    <row r="63" spans="1:8" ht="12.75" customHeight="1">
      <c r="A63" s="44"/>
      <c r="B63" s="44"/>
      <c r="C63" s="70"/>
      <c r="D63" s="6"/>
      <c r="E63" s="6"/>
      <c r="F63" s="69"/>
      <c r="G63" s="43"/>
      <c r="H63" s="44"/>
    </row>
    <row r="64" spans="1:8" s="69" customFormat="1" ht="12.75" customHeight="1">
      <c r="A64" s="44"/>
      <c r="B64" s="44"/>
      <c r="C64" s="70"/>
      <c r="D64" s="6"/>
      <c r="E64" s="6"/>
      <c r="G64" s="43"/>
      <c r="H64" s="44"/>
    </row>
    <row r="65" spans="1:8" s="69" customFormat="1" ht="12.75" customHeight="1">
      <c r="A65" s="44"/>
      <c r="B65" s="44"/>
      <c r="C65" s="70"/>
      <c r="D65" s="6"/>
      <c r="E65" s="6"/>
      <c r="G65" s="43"/>
      <c r="H65" s="44"/>
    </row>
    <row r="66" spans="1:8" s="69" customFormat="1" ht="12.75" customHeight="1">
      <c r="A66" s="44"/>
      <c r="B66" s="44"/>
      <c r="C66" s="70"/>
      <c r="D66" s="6"/>
      <c r="E66" s="6"/>
      <c r="G66" s="43"/>
      <c r="H66" s="44"/>
    </row>
    <row r="67" spans="1:8" ht="12.75" customHeight="1">
      <c r="A67" s="44"/>
      <c r="B67" s="44"/>
      <c r="C67" s="70"/>
      <c r="D67" s="6"/>
      <c r="E67" s="6"/>
      <c r="F67" s="69"/>
      <c r="G67" s="43"/>
      <c r="H67" s="44"/>
    </row>
    <row r="68" spans="1:8" ht="12.75" customHeight="1">
      <c r="A68" s="44"/>
      <c r="B68" s="44"/>
      <c r="C68" s="70"/>
      <c r="D68" s="6"/>
      <c r="E68" s="6"/>
      <c r="F68" s="69"/>
      <c r="G68" s="43"/>
      <c r="H68" s="44"/>
    </row>
    <row r="69" spans="1:8" ht="12.75" customHeight="1">
      <c r="A69" s="44"/>
      <c r="B69" s="44"/>
      <c r="C69" s="70"/>
      <c r="D69" s="6"/>
      <c r="E69" s="6"/>
      <c r="F69" s="69"/>
      <c r="G69" s="43"/>
      <c r="H69" s="44"/>
    </row>
    <row r="70" spans="1:8" ht="12.75" customHeight="1">
      <c r="A70" s="44"/>
      <c r="B70" s="44"/>
      <c r="C70" s="70"/>
      <c r="D70" s="6"/>
      <c r="E70" s="6"/>
      <c r="F70" s="69"/>
      <c r="G70" s="43"/>
      <c r="H70" s="44"/>
    </row>
    <row r="71" spans="1:8" ht="12.75" customHeight="1">
      <c r="A71" s="44"/>
      <c r="B71" s="44"/>
      <c r="C71" s="70"/>
      <c r="D71" s="6"/>
      <c r="E71" s="6"/>
      <c r="F71" s="69"/>
      <c r="G71" s="43"/>
      <c r="H71" s="44"/>
    </row>
    <row r="72" spans="1:8" ht="12.75" customHeight="1">
      <c r="A72" s="44"/>
      <c r="B72" s="44"/>
      <c r="C72" s="70"/>
      <c r="D72" s="6"/>
      <c r="E72" s="6"/>
      <c r="F72" s="69"/>
      <c r="G72" s="43"/>
      <c r="H72" s="44"/>
    </row>
    <row r="73" spans="1:8" ht="12.75" customHeight="1">
      <c r="A73" s="44"/>
      <c r="B73" s="44"/>
      <c r="C73" s="70"/>
      <c r="D73" s="6"/>
      <c r="E73" s="6"/>
      <c r="F73" s="69"/>
      <c r="G73" s="43"/>
      <c r="H73" s="44"/>
    </row>
    <row r="74" spans="1:8" ht="12.75" customHeight="1">
      <c r="A74" s="44"/>
      <c r="B74" s="44"/>
      <c r="C74" s="70"/>
      <c r="D74" s="6"/>
      <c r="E74" s="6"/>
      <c r="F74" s="69"/>
      <c r="G74" s="43"/>
      <c r="H74" s="44"/>
    </row>
    <row r="75" spans="1:8" s="69" customFormat="1" ht="12.75" customHeight="1">
      <c r="A75" s="44"/>
      <c r="B75" s="44"/>
      <c r="C75" s="70"/>
      <c r="D75" s="6"/>
      <c r="E75" s="6"/>
      <c r="G75" s="43"/>
      <c r="H75" s="44"/>
    </row>
    <row r="76" spans="1:8" s="69" customFormat="1" ht="12.75" customHeight="1">
      <c r="A76" s="44"/>
      <c r="B76" s="44"/>
      <c r="C76" s="70"/>
      <c r="D76" s="6"/>
      <c r="E76" s="6"/>
      <c r="G76" s="43"/>
      <c r="H76" s="44"/>
    </row>
    <row r="77" spans="1:8" s="69" customFormat="1" ht="12.75" customHeight="1">
      <c r="A77" s="44"/>
      <c r="B77" s="44"/>
      <c r="C77" s="70"/>
      <c r="D77" s="6"/>
      <c r="E77" s="6"/>
      <c r="G77" s="43"/>
      <c r="H77" s="44"/>
    </row>
    <row r="78" spans="1:8" ht="15.75" customHeight="1">
      <c r="A78" s="364" t="s">
        <v>48</v>
      </c>
      <c r="B78" s="365"/>
      <c r="C78" s="365"/>
      <c r="D78" s="365"/>
      <c r="E78" s="365"/>
      <c r="F78" s="365"/>
      <c r="G78" s="365"/>
      <c r="H78" s="366"/>
    </row>
    <row r="79" spans="1:8" ht="3.75" customHeight="1">
      <c r="A79" s="8"/>
      <c r="B79" s="8"/>
      <c r="C79" s="8"/>
      <c r="D79" s="8"/>
      <c r="E79" s="8"/>
      <c r="F79" s="8"/>
      <c r="G79" s="43"/>
      <c r="H79" s="44"/>
    </row>
    <row r="80" spans="1:8" ht="14.25" customHeight="1">
      <c r="A80" s="303" t="s">
        <v>34</v>
      </c>
      <c r="B80" s="303"/>
      <c r="C80" s="303"/>
      <c r="D80" s="367">
        <f>'Total Slate - Expenditure'!D4:H4</f>
        <v>0</v>
      </c>
      <c r="E80" s="368"/>
      <c r="F80" s="368"/>
      <c r="G80" s="368"/>
      <c r="H80" s="368"/>
    </row>
    <row r="81" spans="1:8" ht="4.5" customHeight="1">
      <c r="A81" s="64"/>
      <c r="B81" s="64"/>
      <c r="C81" s="64"/>
      <c r="D81" s="8"/>
      <c r="E81" s="8"/>
      <c r="F81" s="8"/>
      <c r="G81" s="8"/>
      <c r="H81" s="8"/>
    </row>
    <row r="82" spans="1:8" ht="15" customHeight="1">
      <c r="A82" s="305" t="s">
        <v>61</v>
      </c>
      <c r="B82" s="305"/>
      <c r="C82" s="305"/>
      <c r="D82" s="302">
        <f>D6</f>
        <v>0</v>
      </c>
      <c r="E82" s="302"/>
      <c r="F82" s="302"/>
      <c r="G82" s="302"/>
      <c r="H82" s="302"/>
    </row>
    <row r="83" spans="1:8" ht="4.5" customHeight="1" thickBot="1">
      <c r="A83" s="216"/>
      <c r="B83" s="216"/>
      <c r="C83" s="216"/>
      <c r="D83" s="6"/>
      <c r="E83" s="6"/>
      <c r="F83" s="6"/>
      <c r="G83" s="43"/>
      <c r="H83" s="44"/>
    </row>
    <row r="84" spans="1:8" s="50" customFormat="1" ht="11.25">
      <c r="A84" s="333" t="s">
        <v>56</v>
      </c>
      <c r="B84" s="334"/>
      <c r="C84" s="334"/>
      <c r="D84" s="334"/>
      <c r="E84" s="334"/>
      <c r="F84" s="334"/>
      <c r="G84" s="334"/>
      <c r="H84" s="335"/>
    </row>
    <row r="85" spans="1:8" s="50" customFormat="1" ht="51.75" customHeight="1">
      <c r="A85" s="339" t="s">
        <v>40</v>
      </c>
      <c r="B85" s="340"/>
      <c r="C85" s="259" t="s">
        <v>99</v>
      </c>
      <c r="D85" s="359" t="s">
        <v>95</v>
      </c>
      <c r="E85" s="340"/>
      <c r="F85" s="217" t="s">
        <v>98</v>
      </c>
      <c r="G85" s="218" t="s">
        <v>41</v>
      </c>
      <c r="H85" s="219" t="s">
        <v>42</v>
      </c>
    </row>
    <row r="86" spans="1:8" s="50" customFormat="1" ht="12.75" customHeight="1" thickBot="1">
      <c r="A86" s="220"/>
      <c r="B86" s="221"/>
      <c r="C86" s="221"/>
      <c r="D86" s="360"/>
      <c r="E86" s="361"/>
      <c r="F86" s="147"/>
      <c r="G86" s="222"/>
      <c r="H86" s="112"/>
    </row>
    <row r="87" spans="1:8" s="50" customFormat="1" ht="12" thickBot="1">
      <c r="A87" s="260" t="s">
        <v>90</v>
      </c>
      <c r="B87" s="184"/>
      <c r="C87" s="184"/>
      <c r="D87" s="362"/>
      <c r="E87" s="363"/>
      <c r="F87" s="223"/>
      <c r="G87" s="261"/>
      <c r="H87" s="119" t="e">
        <f>G87/G131</f>
        <v>#DIV/0!</v>
      </c>
    </row>
    <row r="88" spans="1:8" s="50" customFormat="1" ht="12" thickBot="1">
      <c r="A88" s="225"/>
      <c r="B88" s="226"/>
      <c r="C88" s="226"/>
      <c r="D88" s="348"/>
      <c r="E88" s="349"/>
      <c r="F88" s="227"/>
      <c r="G88" s="228"/>
      <c r="H88" s="113"/>
    </row>
    <row r="89" spans="1:8" s="50" customFormat="1" ht="11.25">
      <c r="A89" s="229" t="s">
        <v>91</v>
      </c>
      <c r="B89" s="230"/>
      <c r="C89" s="230"/>
      <c r="D89" s="356"/>
      <c r="E89" s="357"/>
      <c r="F89" s="231"/>
      <c r="G89" s="232"/>
      <c r="H89" s="124"/>
    </row>
    <row r="90" spans="1:8" s="50" customFormat="1" ht="11.25">
      <c r="A90" s="233"/>
      <c r="B90" s="234" t="s">
        <v>96</v>
      </c>
      <c r="C90" s="195" t="s">
        <v>97</v>
      </c>
      <c r="D90" s="352"/>
      <c r="E90" s="353"/>
      <c r="F90" s="196"/>
      <c r="G90" s="197"/>
      <c r="H90" s="121" t="e">
        <f>G90/$G$131</f>
        <v>#DIV/0!</v>
      </c>
    </row>
    <row r="91" spans="1:8" s="50" customFormat="1" ht="11.25">
      <c r="A91" s="233"/>
      <c r="B91" s="234" t="s">
        <v>96</v>
      </c>
      <c r="C91" s="195" t="s">
        <v>97</v>
      </c>
      <c r="D91" s="352"/>
      <c r="E91" s="353"/>
      <c r="F91" s="196"/>
      <c r="G91" s="197"/>
      <c r="H91" s="121" t="e">
        <f aca="true" t="shared" si="4" ref="H91:H97">G91/$G$131</f>
        <v>#DIV/0!</v>
      </c>
    </row>
    <row r="92" spans="1:8" s="50" customFormat="1" ht="11.25">
      <c r="A92" s="233"/>
      <c r="B92" s="234" t="s">
        <v>96</v>
      </c>
      <c r="C92" s="195" t="s">
        <v>97</v>
      </c>
      <c r="D92" s="352"/>
      <c r="E92" s="353"/>
      <c r="F92" s="196"/>
      <c r="G92" s="197"/>
      <c r="H92" s="121" t="e">
        <f t="shared" si="4"/>
        <v>#DIV/0!</v>
      </c>
    </row>
    <row r="93" spans="1:8" s="50" customFormat="1" ht="11.25">
      <c r="A93" s="233"/>
      <c r="B93" s="234" t="s">
        <v>96</v>
      </c>
      <c r="C93" s="195" t="s">
        <v>97</v>
      </c>
      <c r="D93" s="352"/>
      <c r="E93" s="353"/>
      <c r="F93" s="196"/>
      <c r="G93" s="197"/>
      <c r="H93" s="121" t="e">
        <f t="shared" si="4"/>
        <v>#DIV/0!</v>
      </c>
    </row>
    <row r="94" spans="1:8" s="50" customFormat="1" ht="11.25">
      <c r="A94" s="233"/>
      <c r="B94" s="234" t="s">
        <v>96</v>
      </c>
      <c r="C94" s="195" t="s">
        <v>97</v>
      </c>
      <c r="D94" s="352"/>
      <c r="E94" s="353"/>
      <c r="F94" s="196"/>
      <c r="G94" s="197"/>
      <c r="H94" s="121" t="e">
        <f t="shared" si="4"/>
        <v>#DIV/0!</v>
      </c>
    </row>
    <row r="95" spans="1:8" s="50" customFormat="1" ht="11.25">
      <c r="A95" s="233"/>
      <c r="B95" s="234" t="s">
        <v>96</v>
      </c>
      <c r="C95" s="195" t="s">
        <v>97</v>
      </c>
      <c r="D95" s="352"/>
      <c r="E95" s="353"/>
      <c r="F95" s="196"/>
      <c r="G95" s="197"/>
      <c r="H95" s="121" t="e">
        <f t="shared" si="4"/>
        <v>#DIV/0!</v>
      </c>
    </row>
    <row r="96" spans="1:8" s="50" customFormat="1" ht="11.25">
      <c r="A96" s="233"/>
      <c r="B96" s="234" t="s">
        <v>96</v>
      </c>
      <c r="C96" s="195" t="s">
        <v>97</v>
      </c>
      <c r="D96" s="352"/>
      <c r="E96" s="353"/>
      <c r="F96" s="196"/>
      <c r="G96" s="197"/>
      <c r="H96" s="121" t="e">
        <f t="shared" si="4"/>
        <v>#DIV/0!</v>
      </c>
    </row>
    <row r="97" spans="1:8" s="50" customFormat="1" ht="12" thickBot="1">
      <c r="A97" s="235"/>
      <c r="B97" s="236" t="s">
        <v>96</v>
      </c>
      <c r="C97" s="198" t="s">
        <v>97</v>
      </c>
      <c r="D97" s="354"/>
      <c r="E97" s="355"/>
      <c r="F97" s="199"/>
      <c r="G97" s="200"/>
      <c r="H97" s="121" t="e">
        <f t="shared" si="4"/>
        <v>#DIV/0!</v>
      </c>
    </row>
    <row r="98" spans="1:8" s="50" customFormat="1" ht="12" thickBot="1">
      <c r="A98" s="225"/>
      <c r="B98" s="226"/>
      <c r="C98" s="226"/>
      <c r="D98" s="348"/>
      <c r="E98" s="349"/>
      <c r="F98" s="227"/>
      <c r="G98" s="228"/>
      <c r="H98" s="113"/>
    </row>
    <row r="99" spans="1:8" s="50" customFormat="1" ht="11.25">
      <c r="A99" s="229" t="s">
        <v>92</v>
      </c>
      <c r="B99" s="230"/>
      <c r="C99" s="230"/>
      <c r="D99" s="356"/>
      <c r="E99" s="357"/>
      <c r="F99" s="231"/>
      <c r="G99" s="232"/>
      <c r="H99" s="124"/>
    </row>
    <row r="100" spans="1:8" s="50" customFormat="1" ht="11.25">
      <c r="A100" s="233"/>
      <c r="B100" s="234" t="s">
        <v>96</v>
      </c>
      <c r="C100" s="195" t="s">
        <v>97</v>
      </c>
      <c r="D100" s="352"/>
      <c r="E100" s="353"/>
      <c r="F100" s="196"/>
      <c r="G100" s="197"/>
      <c r="H100" s="121" t="e">
        <f>G100/$G$131</f>
        <v>#DIV/0!</v>
      </c>
    </row>
    <row r="101" spans="1:8" s="50" customFormat="1" ht="11.25">
      <c r="A101" s="233"/>
      <c r="B101" s="234" t="s">
        <v>96</v>
      </c>
      <c r="C101" s="195" t="s">
        <v>97</v>
      </c>
      <c r="D101" s="352"/>
      <c r="E101" s="353"/>
      <c r="F101" s="196"/>
      <c r="G101" s="197"/>
      <c r="H101" s="121" t="e">
        <f aca="true" t="shared" si="5" ref="H101:H107">G101/$G$131</f>
        <v>#DIV/0!</v>
      </c>
    </row>
    <row r="102" spans="1:8" s="50" customFormat="1" ht="11.25">
      <c r="A102" s="233"/>
      <c r="B102" s="234" t="s">
        <v>96</v>
      </c>
      <c r="C102" s="195" t="s">
        <v>97</v>
      </c>
      <c r="D102" s="352"/>
      <c r="E102" s="353"/>
      <c r="F102" s="196"/>
      <c r="G102" s="197"/>
      <c r="H102" s="121" t="e">
        <f t="shared" si="5"/>
        <v>#DIV/0!</v>
      </c>
    </row>
    <row r="103" spans="1:8" s="50" customFormat="1" ht="11.25">
      <c r="A103" s="233"/>
      <c r="B103" s="234" t="s">
        <v>96</v>
      </c>
      <c r="C103" s="195" t="s">
        <v>97</v>
      </c>
      <c r="D103" s="352"/>
      <c r="E103" s="353"/>
      <c r="F103" s="196"/>
      <c r="G103" s="197"/>
      <c r="H103" s="121" t="e">
        <f t="shared" si="5"/>
        <v>#DIV/0!</v>
      </c>
    </row>
    <row r="104" spans="1:8" s="50" customFormat="1" ht="11.25">
      <c r="A104" s="233"/>
      <c r="B104" s="234" t="s">
        <v>96</v>
      </c>
      <c r="C104" s="195" t="s">
        <v>97</v>
      </c>
      <c r="D104" s="352"/>
      <c r="E104" s="353"/>
      <c r="F104" s="196"/>
      <c r="G104" s="197"/>
      <c r="H104" s="121" t="e">
        <f t="shared" si="5"/>
        <v>#DIV/0!</v>
      </c>
    </row>
    <row r="105" spans="1:8" s="50" customFormat="1" ht="11.25">
      <c r="A105" s="233"/>
      <c r="B105" s="234" t="s">
        <v>96</v>
      </c>
      <c r="C105" s="195" t="s">
        <v>97</v>
      </c>
      <c r="D105" s="352"/>
      <c r="E105" s="353"/>
      <c r="F105" s="196"/>
      <c r="G105" s="197"/>
      <c r="H105" s="121" t="e">
        <f t="shared" si="5"/>
        <v>#DIV/0!</v>
      </c>
    </row>
    <row r="106" spans="1:8" s="50" customFormat="1" ht="11.25">
      <c r="A106" s="233"/>
      <c r="B106" s="234" t="s">
        <v>96</v>
      </c>
      <c r="C106" s="195" t="s">
        <v>97</v>
      </c>
      <c r="D106" s="352"/>
      <c r="E106" s="353"/>
      <c r="F106" s="196"/>
      <c r="G106" s="197"/>
      <c r="H106" s="121" t="e">
        <f t="shared" si="5"/>
        <v>#DIV/0!</v>
      </c>
    </row>
    <row r="107" spans="1:8" s="50" customFormat="1" ht="12" thickBot="1">
      <c r="A107" s="235"/>
      <c r="B107" s="236" t="s">
        <v>96</v>
      </c>
      <c r="C107" s="198" t="s">
        <v>97</v>
      </c>
      <c r="D107" s="354"/>
      <c r="E107" s="355"/>
      <c r="F107" s="199"/>
      <c r="G107" s="200"/>
      <c r="H107" s="121" t="e">
        <f t="shared" si="5"/>
        <v>#DIV/0!</v>
      </c>
    </row>
    <row r="108" spans="1:8" s="50" customFormat="1" ht="12" thickBot="1">
      <c r="A108" s="225"/>
      <c r="B108" s="226"/>
      <c r="C108" s="226"/>
      <c r="D108" s="348"/>
      <c r="E108" s="349"/>
      <c r="F108" s="237"/>
      <c r="G108" s="228"/>
      <c r="H108" s="113"/>
    </row>
    <row r="109" spans="1:8" s="50" customFormat="1" ht="11.25">
      <c r="A109" s="229" t="s">
        <v>93</v>
      </c>
      <c r="B109" s="230"/>
      <c r="C109" s="230"/>
      <c r="D109" s="356"/>
      <c r="E109" s="357"/>
      <c r="F109" s="238"/>
      <c r="G109" s="232"/>
      <c r="H109" s="124"/>
    </row>
    <row r="110" spans="1:8" s="50" customFormat="1" ht="11.25">
      <c r="A110" s="233"/>
      <c r="B110" s="234" t="s">
        <v>96</v>
      </c>
      <c r="C110" s="195" t="s">
        <v>97</v>
      </c>
      <c r="D110" s="352"/>
      <c r="E110" s="353"/>
      <c r="F110" s="201"/>
      <c r="G110" s="197"/>
      <c r="H110" s="121" t="e">
        <f>G110/$G$131</f>
        <v>#DIV/0!</v>
      </c>
    </row>
    <row r="111" spans="1:8" s="50" customFormat="1" ht="11.25">
      <c r="A111" s="233"/>
      <c r="B111" s="234" t="s">
        <v>96</v>
      </c>
      <c r="C111" s="195" t="s">
        <v>97</v>
      </c>
      <c r="D111" s="352"/>
      <c r="E111" s="353"/>
      <c r="F111" s="201"/>
      <c r="G111" s="197"/>
      <c r="H111" s="121" t="e">
        <f aca="true" t="shared" si="6" ref="H111:H116">G111/$G$131</f>
        <v>#DIV/0!</v>
      </c>
    </row>
    <row r="112" spans="1:8" s="50" customFormat="1" ht="11.25">
      <c r="A112" s="233"/>
      <c r="B112" s="234" t="s">
        <v>96</v>
      </c>
      <c r="C112" s="195" t="s">
        <v>97</v>
      </c>
      <c r="D112" s="352"/>
      <c r="E112" s="353"/>
      <c r="F112" s="201"/>
      <c r="G112" s="197"/>
      <c r="H112" s="121" t="e">
        <f t="shared" si="6"/>
        <v>#DIV/0!</v>
      </c>
    </row>
    <row r="113" spans="1:8" s="50" customFormat="1" ht="11.25">
      <c r="A113" s="233"/>
      <c r="B113" s="234" t="s">
        <v>96</v>
      </c>
      <c r="C113" s="195" t="s">
        <v>97</v>
      </c>
      <c r="D113" s="352"/>
      <c r="E113" s="353"/>
      <c r="F113" s="201"/>
      <c r="G113" s="197"/>
      <c r="H113" s="121" t="e">
        <f t="shared" si="6"/>
        <v>#DIV/0!</v>
      </c>
    </row>
    <row r="114" spans="1:8" s="50" customFormat="1" ht="11.25">
      <c r="A114" s="233"/>
      <c r="B114" s="234" t="s">
        <v>96</v>
      </c>
      <c r="C114" s="195" t="s">
        <v>97</v>
      </c>
      <c r="D114" s="352"/>
      <c r="E114" s="353"/>
      <c r="F114" s="201"/>
      <c r="G114" s="197"/>
      <c r="H114" s="121" t="e">
        <f t="shared" si="6"/>
        <v>#DIV/0!</v>
      </c>
    </row>
    <row r="115" spans="1:8" s="50" customFormat="1" ht="11.25">
      <c r="A115" s="233"/>
      <c r="B115" s="234" t="s">
        <v>96</v>
      </c>
      <c r="C115" s="195" t="s">
        <v>97</v>
      </c>
      <c r="D115" s="352"/>
      <c r="E115" s="353"/>
      <c r="F115" s="201"/>
      <c r="G115" s="197"/>
      <c r="H115" s="121" t="e">
        <f t="shared" si="6"/>
        <v>#DIV/0!</v>
      </c>
    </row>
    <row r="116" spans="1:8" s="50" customFormat="1" ht="12" thickBot="1">
      <c r="A116" s="235"/>
      <c r="B116" s="236" t="s">
        <v>96</v>
      </c>
      <c r="C116" s="198" t="s">
        <v>97</v>
      </c>
      <c r="D116" s="354"/>
      <c r="E116" s="355"/>
      <c r="F116" s="202"/>
      <c r="G116" s="200"/>
      <c r="H116" s="121" t="e">
        <f t="shared" si="6"/>
        <v>#DIV/0!</v>
      </c>
    </row>
    <row r="117" spans="1:8" s="50" customFormat="1" ht="12" thickBot="1">
      <c r="A117" s="239"/>
      <c r="B117" s="226"/>
      <c r="C117" s="226"/>
      <c r="D117" s="348"/>
      <c r="E117" s="349"/>
      <c r="F117" s="237"/>
      <c r="G117" s="228"/>
      <c r="H117" s="114"/>
    </row>
    <row r="118" spans="1:8" s="50" customFormat="1" ht="11.25">
      <c r="A118" s="240" t="s">
        <v>43</v>
      </c>
      <c r="B118" s="230"/>
      <c r="C118" s="230"/>
      <c r="D118" s="356"/>
      <c r="E118" s="357"/>
      <c r="F118" s="238"/>
      <c r="G118" s="232"/>
      <c r="H118" s="124"/>
    </row>
    <row r="119" spans="1:8" s="50" customFormat="1" ht="11.25">
      <c r="A119" s="241"/>
      <c r="B119" s="234" t="s">
        <v>96</v>
      </c>
      <c r="C119" s="195" t="s">
        <v>97</v>
      </c>
      <c r="D119" s="352"/>
      <c r="E119" s="353"/>
      <c r="F119" s="201"/>
      <c r="G119" s="197"/>
      <c r="H119" s="121" t="e">
        <f>G119/$G$131</f>
        <v>#DIV/0!</v>
      </c>
    </row>
    <row r="120" spans="1:8" s="50" customFormat="1" ht="11.25">
      <c r="A120" s="241"/>
      <c r="B120" s="234" t="s">
        <v>96</v>
      </c>
      <c r="C120" s="195" t="s">
        <v>97</v>
      </c>
      <c r="D120" s="352"/>
      <c r="E120" s="353"/>
      <c r="F120" s="201"/>
      <c r="G120" s="197"/>
      <c r="H120" s="121" t="e">
        <f aca="true" t="shared" si="7" ref="H120:H126">G120/$G$131</f>
        <v>#DIV/0!</v>
      </c>
    </row>
    <row r="121" spans="1:8" s="50" customFormat="1" ht="11.25">
      <c r="A121" s="241"/>
      <c r="B121" s="234" t="s">
        <v>96</v>
      </c>
      <c r="C121" s="195" t="s">
        <v>97</v>
      </c>
      <c r="D121" s="352"/>
      <c r="E121" s="353"/>
      <c r="F121" s="201"/>
      <c r="G121" s="197"/>
      <c r="H121" s="121" t="e">
        <f t="shared" si="7"/>
        <v>#DIV/0!</v>
      </c>
    </row>
    <row r="122" spans="1:8" s="50" customFormat="1" ht="11.25">
      <c r="A122" s="241"/>
      <c r="B122" s="234" t="s">
        <v>96</v>
      </c>
      <c r="C122" s="195" t="s">
        <v>97</v>
      </c>
      <c r="D122" s="352"/>
      <c r="E122" s="353"/>
      <c r="F122" s="201"/>
      <c r="G122" s="197"/>
      <c r="H122" s="121" t="e">
        <f t="shared" si="7"/>
        <v>#DIV/0!</v>
      </c>
    </row>
    <row r="123" spans="1:8" s="50" customFormat="1" ht="11.25">
      <c r="A123" s="241"/>
      <c r="B123" s="234" t="s">
        <v>96</v>
      </c>
      <c r="C123" s="195" t="s">
        <v>97</v>
      </c>
      <c r="D123" s="352"/>
      <c r="E123" s="353"/>
      <c r="F123" s="201"/>
      <c r="G123" s="197"/>
      <c r="H123" s="121" t="e">
        <f t="shared" si="7"/>
        <v>#DIV/0!</v>
      </c>
    </row>
    <row r="124" spans="1:8" s="50" customFormat="1" ht="11.25">
      <c r="A124" s="241"/>
      <c r="B124" s="234" t="s">
        <v>96</v>
      </c>
      <c r="C124" s="195" t="s">
        <v>97</v>
      </c>
      <c r="D124" s="352"/>
      <c r="E124" s="353"/>
      <c r="F124" s="201"/>
      <c r="G124" s="197"/>
      <c r="H124" s="121" t="e">
        <f t="shared" si="7"/>
        <v>#DIV/0!</v>
      </c>
    </row>
    <row r="125" spans="1:8" s="50" customFormat="1" ht="11.25">
      <c r="A125" s="241"/>
      <c r="B125" s="234" t="s">
        <v>96</v>
      </c>
      <c r="C125" s="195" t="s">
        <v>97</v>
      </c>
      <c r="D125" s="352"/>
      <c r="E125" s="353"/>
      <c r="F125" s="201"/>
      <c r="G125" s="197"/>
      <c r="H125" s="121" t="e">
        <f t="shared" si="7"/>
        <v>#DIV/0!</v>
      </c>
    </row>
    <row r="126" spans="1:8" s="50" customFormat="1" ht="12" thickBot="1">
      <c r="A126" s="242"/>
      <c r="B126" s="236" t="s">
        <v>96</v>
      </c>
      <c r="C126" s="198" t="s">
        <v>97</v>
      </c>
      <c r="D126" s="354"/>
      <c r="E126" s="355"/>
      <c r="F126" s="202"/>
      <c r="G126" s="200"/>
      <c r="H126" s="121" t="e">
        <f t="shared" si="7"/>
        <v>#DIV/0!</v>
      </c>
    </row>
    <row r="127" spans="1:8" s="50" customFormat="1" ht="12" thickBot="1">
      <c r="A127" s="225"/>
      <c r="B127" s="226"/>
      <c r="C127" s="226"/>
      <c r="D127" s="348"/>
      <c r="E127" s="349"/>
      <c r="F127" s="243"/>
      <c r="G127" s="81"/>
      <c r="H127" s="113"/>
    </row>
    <row r="128" spans="1:8" s="50" customFormat="1" ht="11.25">
      <c r="A128" s="240" t="s">
        <v>94</v>
      </c>
      <c r="B128" s="230"/>
      <c r="C128" s="230"/>
      <c r="D128" s="356"/>
      <c r="E128" s="357"/>
      <c r="F128" s="244"/>
      <c r="G128" s="123"/>
      <c r="H128" s="124"/>
    </row>
    <row r="129" spans="1:8" s="50" customFormat="1" ht="11.25">
      <c r="A129" s="241"/>
      <c r="B129" s="234" t="s">
        <v>96</v>
      </c>
      <c r="C129" s="195" t="s">
        <v>97</v>
      </c>
      <c r="D129" s="352"/>
      <c r="E129" s="353"/>
      <c r="F129" s="203"/>
      <c r="G129" s="204"/>
      <c r="H129" s="121" t="e">
        <f>G129/G131</f>
        <v>#DIV/0!</v>
      </c>
    </row>
    <row r="130" spans="1:8" s="50" customFormat="1" ht="11.25">
      <c r="A130" s="225"/>
      <c r="B130" s="226"/>
      <c r="C130" s="226"/>
      <c r="D130" s="348"/>
      <c r="E130" s="349"/>
      <c r="F130" s="243"/>
      <c r="G130" s="81"/>
      <c r="H130" s="113"/>
    </row>
    <row r="131" spans="1:8" ht="13.5" thickBot="1">
      <c r="A131" s="350" t="s">
        <v>44</v>
      </c>
      <c r="B131" s="351"/>
      <c r="C131" s="253" t="s">
        <v>162</v>
      </c>
      <c r="D131" s="253"/>
      <c r="E131" s="254"/>
      <c r="F131" s="255"/>
      <c r="G131" s="117">
        <f>SUM(G86:G130)</f>
        <v>0</v>
      </c>
      <c r="H131" s="115"/>
    </row>
    <row r="132" spans="1:8" ht="12.75">
      <c r="A132" s="256"/>
      <c r="B132" s="256"/>
      <c r="C132" s="257"/>
      <c r="D132" s="257"/>
      <c r="E132" s="257"/>
      <c r="F132" s="257"/>
      <c r="G132" s="43"/>
      <c r="H132" s="44"/>
    </row>
    <row r="133" spans="1:8" ht="12.75">
      <c r="A133" s="257" t="s">
        <v>46</v>
      </c>
      <c r="B133" s="257"/>
      <c r="C133" s="257"/>
      <c r="D133" s="257"/>
      <c r="E133" s="257"/>
      <c r="F133" s="257"/>
      <c r="G133" s="43"/>
      <c r="H133" s="44"/>
    </row>
    <row r="134" spans="1:8" ht="12.75">
      <c r="A134" s="257"/>
      <c r="B134" s="257"/>
      <c r="C134" s="257"/>
      <c r="D134" s="257"/>
      <c r="E134" s="257"/>
      <c r="F134" s="257"/>
      <c r="G134" s="43"/>
      <c r="H134" s="44"/>
    </row>
    <row r="135" spans="1:8" ht="12.75">
      <c r="A135" s="257"/>
      <c r="B135" s="257" t="s">
        <v>45</v>
      </c>
      <c r="C135" s="212"/>
      <c r="D135" s="257"/>
      <c r="E135" s="257"/>
      <c r="F135" s="257"/>
      <c r="G135" s="43"/>
      <c r="H135" s="44"/>
    </row>
    <row r="136" spans="1:8" ht="12.75">
      <c r="A136" s="257"/>
      <c r="B136" s="257" t="s">
        <v>47</v>
      </c>
      <c r="C136" s="212"/>
      <c r="D136" s="257"/>
      <c r="E136" s="257"/>
      <c r="F136" s="257"/>
      <c r="G136" s="43"/>
      <c r="H136" s="44"/>
    </row>
    <row r="137" spans="1:8" s="69" customFormat="1" ht="12.75">
      <c r="A137" s="44"/>
      <c r="B137" s="44"/>
      <c r="C137" s="258"/>
      <c r="D137" s="6"/>
      <c r="E137" s="6"/>
      <c r="G137" s="43"/>
      <c r="H137" s="44"/>
    </row>
    <row r="138" spans="1:8" s="69" customFormat="1" ht="12.75">
      <c r="A138" s="44"/>
      <c r="B138" s="44"/>
      <c r="C138" s="70"/>
      <c r="D138" s="6"/>
      <c r="E138" s="6"/>
      <c r="G138" s="43"/>
      <c r="H138" s="44"/>
    </row>
    <row r="139" spans="1:8" s="69" customFormat="1" ht="12.75">
      <c r="A139" s="44"/>
      <c r="B139" s="44"/>
      <c r="C139" s="70"/>
      <c r="D139" s="6"/>
      <c r="E139" s="6"/>
      <c r="G139" s="43"/>
      <c r="H139" s="44"/>
    </row>
    <row r="140" spans="1:8" s="69" customFormat="1" ht="12.75">
      <c r="A140" s="44"/>
      <c r="B140" s="44"/>
      <c r="C140" s="70"/>
      <c r="D140" s="6"/>
      <c r="E140" s="6"/>
      <c r="G140" s="43"/>
      <c r="H140" s="44"/>
    </row>
    <row r="141" spans="1:8" s="69" customFormat="1" ht="12.75">
      <c r="A141" s="44"/>
      <c r="B141" s="44"/>
      <c r="C141" s="70"/>
      <c r="D141" s="6"/>
      <c r="E141" s="6"/>
      <c r="G141" s="43"/>
      <c r="H141" s="44"/>
    </row>
    <row r="142" spans="1:8" s="69" customFormat="1" ht="12.75">
      <c r="A142" s="44"/>
      <c r="B142" s="44"/>
      <c r="C142" s="70"/>
      <c r="D142" s="6"/>
      <c r="E142" s="6"/>
      <c r="G142" s="43"/>
      <c r="H142" s="44"/>
    </row>
  </sheetData>
  <sheetProtection sheet="1"/>
  <protectedRanges>
    <protectedRange sqref="D16:E19" name="Range1"/>
    <protectedRange sqref="D20:E21" name="Range2"/>
    <protectedRange sqref="D24:E24" name="Range5"/>
    <protectedRange sqref="D25:E26" name="Range6"/>
    <protectedRange sqref="D27:E29" name="Range7"/>
    <protectedRange sqref="D32:E34" name="Range9"/>
    <protectedRange sqref="B9:C9" name="Range15"/>
    <protectedRange sqref="D80:H82 D4:H7" name="Range16_1_1"/>
    <protectedRange sqref="A133:B136 D133:F136" name="Plage16_1_1_1_1"/>
    <protectedRange sqref="B86:E130" name="Plage8_1_1_1_1"/>
    <protectedRange sqref="C133:C136" name="Plage15_1_1_1_1_1"/>
  </protectedRanges>
  <mergeCells count="67">
    <mergeCell ref="A131:B131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A84:H84"/>
    <mergeCell ref="A85:B85"/>
    <mergeCell ref="D85:E85"/>
    <mergeCell ref="D86:E86"/>
    <mergeCell ref="D87:E87"/>
    <mergeCell ref="D88:E88"/>
    <mergeCell ref="A38:E38"/>
    <mergeCell ref="A78:H78"/>
    <mergeCell ref="A80:C80"/>
    <mergeCell ref="D80:H80"/>
    <mergeCell ref="A82:C82"/>
    <mergeCell ref="D82:H82"/>
    <mergeCell ref="A8:B8"/>
    <mergeCell ref="E8:H9"/>
    <mergeCell ref="A11:H11"/>
    <mergeCell ref="A12:H12"/>
    <mergeCell ref="A36:E36"/>
    <mergeCell ref="A37:E37"/>
    <mergeCell ref="A1:H1"/>
    <mergeCell ref="A2:H2"/>
    <mergeCell ref="A4:C4"/>
    <mergeCell ref="D4:H4"/>
    <mergeCell ref="A6:C6"/>
    <mergeCell ref="D6:H6"/>
  </mergeCells>
  <conditionalFormatting sqref="D4:H4">
    <cfRule type="cellIs" priority="3" dxfId="0" operator="equal" stopIfTrue="1">
      <formula>0</formula>
    </cfRule>
  </conditionalFormatting>
  <conditionalFormatting sqref="D80:H80">
    <cfRule type="cellIs" priority="2" dxfId="0" operator="equal" stopIfTrue="1">
      <formula>0</formula>
    </cfRule>
  </conditionalFormatting>
  <conditionalFormatting sqref="D82:H82">
    <cfRule type="cellIs" priority="1" dxfId="0" operator="equal" stopIfTrue="1">
      <formula>0</formula>
    </cfRule>
  </conditionalFormatting>
  <dataValidations count="1">
    <dataValidation type="list" allowBlank="1" showInputMessage="1" showErrorMessage="1" sqref="C9">
      <formula1>$C$40:$C$58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H142"/>
  <sheetViews>
    <sheetView view="pageLayout" zoomScale="112" zoomScalePageLayoutView="112" workbookViewId="0" topLeftCell="A1">
      <selection activeCell="H38" sqref="H38"/>
    </sheetView>
  </sheetViews>
  <sheetFormatPr defaultColWidth="11.421875" defaultRowHeight="12.75"/>
  <cols>
    <col min="1" max="1" width="4.00390625" style="18" customWidth="1"/>
    <col min="2" max="2" width="6.140625" style="18" customWidth="1"/>
    <col min="3" max="3" width="27.00390625" style="21" customWidth="1"/>
    <col min="4" max="4" width="9.57421875" style="17" customWidth="1"/>
    <col min="5" max="5" width="8.140625" style="17" customWidth="1"/>
    <col min="6" max="6" width="10.421875" style="19" customWidth="1"/>
    <col min="7" max="7" width="10.421875" style="28" customWidth="1"/>
    <col min="8" max="8" width="11.7109375" style="18" customWidth="1"/>
    <col min="9" max="16384" width="11.421875" style="7" customWidth="1"/>
  </cols>
  <sheetData>
    <row r="1" spans="1:8" ht="16.5" customHeight="1">
      <c r="A1" s="302" t="s">
        <v>57</v>
      </c>
      <c r="B1" s="302"/>
      <c r="C1" s="302"/>
      <c r="D1" s="302"/>
      <c r="E1" s="302"/>
      <c r="F1" s="302"/>
      <c r="G1" s="302"/>
      <c r="H1" s="302"/>
    </row>
    <row r="2" spans="1:8" ht="15" customHeight="1">
      <c r="A2" s="302" t="s">
        <v>63</v>
      </c>
      <c r="B2" s="302"/>
      <c r="C2" s="302"/>
      <c r="D2" s="302"/>
      <c r="E2" s="302"/>
      <c r="F2" s="302"/>
      <c r="G2" s="302"/>
      <c r="H2" s="302"/>
    </row>
    <row r="3" spans="1:8" ht="2.25" customHeight="1">
      <c r="A3" s="8"/>
      <c r="B3" s="8"/>
      <c r="C3" s="8"/>
      <c r="D3" s="8"/>
      <c r="E3" s="8"/>
      <c r="F3" s="8"/>
      <c r="G3" s="8"/>
      <c r="H3" s="8"/>
    </row>
    <row r="4" spans="1:8" ht="15.75" customHeight="1">
      <c r="A4" s="303" t="s">
        <v>34</v>
      </c>
      <c r="B4" s="303"/>
      <c r="C4" s="303"/>
      <c r="D4" s="367">
        <f>'Total Slate - Expenditure'!D4:H4</f>
        <v>0</v>
      </c>
      <c r="E4" s="367"/>
      <c r="F4" s="367"/>
      <c r="G4" s="367"/>
      <c r="H4" s="367"/>
    </row>
    <row r="5" spans="1:8" ht="4.5" customHeight="1">
      <c r="A5" s="64"/>
      <c r="B5" s="64"/>
      <c r="C5" s="64"/>
      <c r="D5" s="8"/>
      <c r="E5" s="8"/>
      <c r="F5" s="8"/>
      <c r="G5" s="8"/>
      <c r="H5" s="8"/>
    </row>
    <row r="6" spans="1:8" ht="14.25" customHeight="1">
      <c r="A6" s="305" t="s">
        <v>60</v>
      </c>
      <c r="B6" s="305"/>
      <c r="C6" s="305"/>
      <c r="D6" s="376"/>
      <c r="E6" s="376"/>
      <c r="F6" s="376"/>
      <c r="G6" s="376"/>
      <c r="H6" s="376"/>
    </row>
    <row r="7" spans="1:8" ht="4.5" customHeight="1" thickBot="1">
      <c r="A7" s="10"/>
      <c r="B7" s="10"/>
      <c r="C7" s="11"/>
      <c r="D7" s="213"/>
      <c r="E7" s="213"/>
      <c r="F7" s="214"/>
      <c r="G7" s="215"/>
      <c r="H7" s="10"/>
    </row>
    <row r="8" spans="1:8" s="50" customFormat="1" ht="12" thickBot="1">
      <c r="A8" s="326" t="s">
        <v>135</v>
      </c>
      <c r="B8" s="327"/>
      <c r="C8" s="2" t="s">
        <v>136</v>
      </c>
      <c r="D8" s="65"/>
      <c r="E8" s="313"/>
      <c r="F8" s="369"/>
      <c r="G8" s="369"/>
      <c r="H8" s="370"/>
    </row>
    <row r="9" spans="1:8" s="50" customFormat="1" ht="12" thickBot="1">
      <c r="A9" s="185" t="s">
        <v>15</v>
      </c>
      <c r="B9" s="192">
        <f>'Total Slate - Expenditure'!B9</f>
        <v>1</v>
      </c>
      <c r="C9" s="186" t="str">
        <f>'Total Slate - Expenditure'!C9</f>
        <v>EURO</v>
      </c>
      <c r="D9" s="66"/>
      <c r="E9" s="371"/>
      <c r="F9" s="371"/>
      <c r="G9" s="371"/>
      <c r="H9" s="372"/>
    </row>
    <row r="10" spans="1:8" ht="6" customHeight="1" thickBot="1">
      <c r="A10" s="3"/>
      <c r="B10" s="3"/>
      <c r="C10" s="3"/>
      <c r="D10" s="4"/>
      <c r="E10" s="5"/>
      <c r="F10" s="5"/>
      <c r="G10" s="5"/>
      <c r="H10" s="5"/>
    </row>
    <row r="11" spans="1:8" s="54" customFormat="1" ht="12.75" customHeight="1">
      <c r="A11" s="306" t="s">
        <v>149</v>
      </c>
      <c r="B11" s="307"/>
      <c r="C11" s="307"/>
      <c r="D11" s="307"/>
      <c r="E11" s="307"/>
      <c r="F11" s="307"/>
      <c r="G11" s="307"/>
      <c r="H11" s="308"/>
    </row>
    <row r="12" spans="1:8" s="54" customFormat="1" ht="12.75" customHeight="1" thickBot="1">
      <c r="A12" s="323" t="s">
        <v>148</v>
      </c>
      <c r="B12" s="324"/>
      <c r="C12" s="324"/>
      <c r="D12" s="324"/>
      <c r="E12" s="324"/>
      <c r="F12" s="324"/>
      <c r="G12" s="324"/>
      <c r="H12" s="325"/>
    </row>
    <row r="13" spans="1:8" ht="5.25" customHeight="1">
      <c r="A13" s="12"/>
      <c r="B13" s="12"/>
      <c r="C13" s="13"/>
      <c r="D13" s="14"/>
      <c r="E13" s="14"/>
      <c r="F13" s="15"/>
      <c r="G13" s="16"/>
      <c r="H13" s="12"/>
    </row>
    <row r="14" spans="1:8" s="53" customFormat="1" ht="78.75" customHeight="1">
      <c r="A14" s="182" t="s">
        <v>12</v>
      </c>
      <c r="B14" s="182" t="s">
        <v>128</v>
      </c>
      <c r="C14" s="38"/>
      <c r="D14" s="37" t="s">
        <v>14</v>
      </c>
      <c r="E14" s="82" t="s">
        <v>39</v>
      </c>
      <c r="F14" s="37" t="s">
        <v>71</v>
      </c>
      <c r="G14" s="37" t="s">
        <v>72</v>
      </c>
      <c r="H14" s="37" t="s">
        <v>13</v>
      </c>
    </row>
    <row r="15" spans="1:8" s="50" customFormat="1" ht="11.25">
      <c r="A15" s="46">
        <v>1</v>
      </c>
      <c r="B15" s="46"/>
      <c r="C15" s="55" t="s">
        <v>66</v>
      </c>
      <c r="D15" s="56"/>
      <c r="E15" s="56"/>
      <c r="F15" s="57"/>
      <c r="G15" s="58"/>
      <c r="H15" s="89">
        <f>SUM(G16:G21)</f>
        <v>0</v>
      </c>
    </row>
    <row r="16" spans="1:8" s="48" customFormat="1" ht="11.25">
      <c r="A16" s="36"/>
      <c r="B16" s="46" t="s">
        <v>9</v>
      </c>
      <c r="C16" s="83" t="s">
        <v>10</v>
      </c>
      <c r="D16" s="187"/>
      <c r="E16" s="187"/>
      <c r="F16" s="90">
        <f aca="true" t="shared" si="0" ref="F16:F21">D16*E16</f>
        <v>0</v>
      </c>
      <c r="G16" s="90">
        <f aca="true" t="shared" si="1" ref="G16:G21">ROUND(F16/$B$9,0)</f>
        <v>0</v>
      </c>
      <c r="H16" s="47"/>
    </row>
    <row r="17" spans="1:8" s="48" customFormat="1" ht="11.25">
      <c r="A17" s="36"/>
      <c r="B17" s="46" t="s">
        <v>0</v>
      </c>
      <c r="C17" s="83" t="s">
        <v>69</v>
      </c>
      <c r="D17" s="187"/>
      <c r="E17" s="187"/>
      <c r="F17" s="90">
        <f t="shared" si="0"/>
        <v>0</v>
      </c>
      <c r="G17" s="90">
        <f t="shared" si="1"/>
        <v>0</v>
      </c>
      <c r="H17" s="47"/>
    </row>
    <row r="18" spans="1:8" s="48" customFormat="1" ht="11.25">
      <c r="A18" s="36"/>
      <c r="B18" s="46" t="s">
        <v>67</v>
      </c>
      <c r="C18" s="83" t="s">
        <v>70</v>
      </c>
      <c r="D18" s="187"/>
      <c r="E18" s="187"/>
      <c r="F18" s="90">
        <f t="shared" si="0"/>
        <v>0</v>
      </c>
      <c r="G18" s="90">
        <f t="shared" si="1"/>
        <v>0</v>
      </c>
      <c r="H18" s="47"/>
    </row>
    <row r="19" spans="1:8" s="48" customFormat="1" ht="11.25">
      <c r="A19" s="36"/>
      <c r="B19" s="46" t="s">
        <v>68</v>
      </c>
      <c r="C19" s="83" t="s">
        <v>102</v>
      </c>
      <c r="D19" s="187"/>
      <c r="E19" s="187"/>
      <c r="F19" s="90">
        <f t="shared" si="0"/>
        <v>0</v>
      </c>
      <c r="G19" s="90">
        <f t="shared" si="1"/>
        <v>0</v>
      </c>
      <c r="H19" s="47"/>
    </row>
    <row r="20" spans="1:8" s="48" customFormat="1" ht="11.25">
      <c r="A20" s="36"/>
      <c r="B20" s="46" t="s">
        <v>73</v>
      </c>
      <c r="C20" s="83" t="s">
        <v>75</v>
      </c>
      <c r="D20" s="187"/>
      <c r="E20" s="187"/>
      <c r="F20" s="90">
        <f t="shared" si="0"/>
        <v>0</v>
      </c>
      <c r="G20" s="90">
        <f t="shared" si="1"/>
        <v>0</v>
      </c>
      <c r="H20" s="47"/>
    </row>
    <row r="21" spans="1:8" s="48" customFormat="1" ht="11.25">
      <c r="A21" s="36"/>
      <c r="B21" s="46" t="s">
        <v>74</v>
      </c>
      <c r="C21" s="83" t="s">
        <v>76</v>
      </c>
      <c r="D21" s="187"/>
      <c r="E21" s="187"/>
      <c r="F21" s="90">
        <f t="shared" si="0"/>
        <v>0</v>
      </c>
      <c r="G21" s="90">
        <f t="shared" si="1"/>
        <v>0</v>
      </c>
      <c r="H21" s="47"/>
    </row>
    <row r="22" spans="1:8" s="48" customFormat="1" ht="11.25">
      <c r="A22" s="36"/>
      <c r="B22" s="49"/>
      <c r="C22" s="93"/>
      <c r="D22" s="98"/>
      <c r="E22" s="98"/>
      <c r="F22" s="97"/>
      <c r="G22" s="102"/>
      <c r="H22" s="52"/>
    </row>
    <row r="23" spans="1:8" s="48" customFormat="1" ht="11.25">
      <c r="A23" s="49">
        <v>2</v>
      </c>
      <c r="B23" s="49"/>
      <c r="C23" s="94" t="s">
        <v>77</v>
      </c>
      <c r="D23" s="59"/>
      <c r="E23" s="59"/>
      <c r="F23" s="60"/>
      <c r="G23" s="61"/>
      <c r="H23" s="87">
        <f>SUM(G24:G29)</f>
        <v>0</v>
      </c>
    </row>
    <row r="24" spans="1:8" s="48" customFormat="1" ht="11.25">
      <c r="A24" s="49"/>
      <c r="B24" s="46" t="s">
        <v>1</v>
      </c>
      <c r="C24" s="91" t="s">
        <v>78</v>
      </c>
      <c r="D24" s="188"/>
      <c r="E24" s="188"/>
      <c r="F24" s="90">
        <f aca="true" t="shared" si="2" ref="F24:F29">D24*E24</f>
        <v>0</v>
      </c>
      <c r="G24" s="90">
        <f aca="true" t="shared" si="3" ref="G24:G29">ROUND(F24/$B$9,0)</f>
        <v>0</v>
      </c>
      <c r="H24" s="51"/>
    </row>
    <row r="25" spans="1:8" s="48" customFormat="1" ht="22.5">
      <c r="A25" s="49"/>
      <c r="B25" s="46" t="s">
        <v>2</v>
      </c>
      <c r="C25" s="92" t="s">
        <v>79</v>
      </c>
      <c r="D25" s="188"/>
      <c r="E25" s="188"/>
      <c r="F25" s="90">
        <f t="shared" si="2"/>
        <v>0</v>
      </c>
      <c r="G25" s="90">
        <f t="shared" si="3"/>
        <v>0</v>
      </c>
      <c r="H25" s="51"/>
    </row>
    <row r="26" spans="1:8" s="48" customFormat="1" ht="11.25">
      <c r="A26" s="49"/>
      <c r="B26" s="46" t="s">
        <v>3</v>
      </c>
      <c r="C26" s="91" t="s">
        <v>80</v>
      </c>
      <c r="D26" s="188"/>
      <c r="E26" s="188"/>
      <c r="F26" s="90">
        <f t="shared" si="2"/>
        <v>0</v>
      </c>
      <c r="G26" s="90">
        <f t="shared" si="3"/>
        <v>0</v>
      </c>
      <c r="H26" s="51"/>
    </row>
    <row r="27" spans="1:8" s="48" customFormat="1" ht="23.25" customHeight="1">
      <c r="A27" s="49"/>
      <c r="B27" s="46" t="s">
        <v>82</v>
      </c>
      <c r="C27" s="92" t="s">
        <v>87</v>
      </c>
      <c r="D27" s="188"/>
      <c r="E27" s="188"/>
      <c r="F27" s="90">
        <f t="shared" si="2"/>
        <v>0</v>
      </c>
      <c r="G27" s="90">
        <f t="shared" si="3"/>
        <v>0</v>
      </c>
      <c r="H27" s="51"/>
    </row>
    <row r="28" spans="1:8" s="48" customFormat="1" ht="11.25">
      <c r="A28" s="49"/>
      <c r="B28" s="46" t="s">
        <v>83</v>
      </c>
      <c r="C28" s="91" t="s">
        <v>81</v>
      </c>
      <c r="D28" s="188"/>
      <c r="E28" s="188"/>
      <c r="F28" s="90">
        <f t="shared" si="2"/>
        <v>0</v>
      </c>
      <c r="G28" s="90">
        <f t="shared" si="3"/>
        <v>0</v>
      </c>
      <c r="H28" s="51"/>
    </row>
    <row r="29" spans="1:8" s="48" customFormat="1" ht="11.25">
      <c r="A29" s="49"/>
      <c r="B29" s="46" t="s">
        <v>84</v>
      </c>
      <c r="C29" s="91" t="s">
        <v>76</v>
      </c>
      <c r="D29" s="188"/>
      <c r="E29" s="188"/>
      <c r="F29" s="90">
        <f t="shared" si="2"/>
        <v>0</v>
      </c>
      <c r="G29" s="90">
        <f t="shared" si="3"/>
        <v>0</v>
      </c>
      <c r="H29" s="51"/>
    </row>
    <row r="30" spans="1:8" s="48" customFormat="1" ht="11.25">
      <c r="A30" s="49"/>
      <c r="B30" s="49"/>
      <c r="C30" s="84"/>
      <c r="D30" s="98"/>
      <c r="E30" s="98"/>
      <c r="F30" s="104"/>
      <c r="G30" s="105"/>
      <c r="H30" s="103"/>
    </row>
    <row r="31" spans="1:8" s="48" customFormat="1" ht="11.25">
      <c r="A31" s="49">
        <v>3</v>
      </c>
      <c r="B31" s="49"/>
      <c r="C31" s="94" t="s">
        <v>85</v>
      </c>
      <c r="D31" s="59"/>
      <c r="E31" s="59"/>
      <c r="F31" s="60"/>
      <c r="G31" s="61"/>
      <c r="H31" s="87">
        <f>SUM(G32:G34)</f>
        <v>0</v>
      </c>
    </row>
    <row r="32" spans="1:8" s="48" customFormat="1" ht="11.25">
      <c r="A32" s="36"/>
      <c r="B32" s="46" t="s">
        <v>4</v>
      </c>
      <c r="C32" s="95" t="s">
        <v>86</v>
      </c>
      <c r="D32" s="189"/>
      <c r="E32" s="189"/>
      <c r="F32" s="90">
        <f>D32*E32</f>
        <v>0</v>
      </c>
      <c r="G32" s="90">
        <f>ROUND(F32/$B$9,0)</f>
        <v>0</v>
      </c>
      <c r="H32" s="47"/>
    </row>
    <row r="33" spans="1:8" s="48" customFormat="1" ht="11.25">
      <c r="A33" s="36"/>
      <c r="B33" s="46" t="s">
        <v>5</v>
      </c>
      <c r="C33" s="95" t="s">
        <v>76</v>
      </c>
      <c r="D33" s="189"/>
      <c r="E33" s="189"/>
      <c r="F33" s="90">
        <f>D33*E33</f>
        <v>0</v>
      </c>
      <c r="G33" s="90">
        <f>ROUND(F33/$B$9,0)</f>
        <v>0</v>
      </c>
      <c r="H33" s="47"/>
    </row>
    <row r="34" spans="1:8" s="48" customFormat="1" ht="11.25">
      <c r="A34" s="36"/>
      <c r="B34" s="46" t="s">
        <v>6</v>
      </c>
      <c r="C34" s="95" t="s">
        <v>117</v>
      </c>
      <c r="D34" s="189"/>
      <c r="E34" s="189"/>
      <c r="F34" s="90">
        <f>D34*E34</f>
        <v>0</v>
      </c>
      <c r="G34" s="90">
        <f>ROUND(F34/$B$9,0)</f>
        <v>0</v>
      </c>
      <c r="H34" s="47"/>
    </row>
    <row r="35" spans="1:8" s="48" customFormat="1" ht="12" thickBot="1">
      <c r="A35" s="36"/>
      <c r="B35" s="49"/>
      <c r="C35" s="96"/>
      <c r="D35" s="99"/>
      <c r="E35" s="99"/>
      <c r="F35" s="100"/>
      <c r="G35" s="101"/>
      <c r="H35" s="52"/>
    </row>
    <row r="36" spans="1:8" s="48" customFormat="1" ht="12.75" customHeight="1">
      <c r="A36" s="373" t="s">
        <v>8</v>
      </c>
      <c r="B36" s="374"/>
      <c r="C36" s="374"/>
      <c r="D36" s="374"/>
      <c r="E36" s="374"/>
      <c r="F36" s="106"/>
      <c r="G36" s="107"/>
      <c r="H36" s="87">
        <f>SUM(H15:H35)</f>
        <v>0</v>
      </c>
    </row>
    <row r="37" spans="1:8" s="48" customFormat="1" ht="12.75" customHeight="1">
      <c r="A37" s="296" t="s">
        <v>7</v>
      </c>
      <c r="B37" s="297"/>
      <c r="C37" s="297"/>
      <c r="D37" s="297"/>
      <c r="E37" s="297"/>
      <c r="F37" s="110"/>
      <c r="G37" s="111"/>
      <c r="H37" s="88">
        <f>ROUNDDOWN(H36*0.07,0)</f>
        <v>0</v>
      </c>
    </row>
    <row r="38" spans="1:8" s="62" customFormat="1" ht="16.5" customHeight="1" thickBot="1">
      <c r="A38" s="298" t="s">
        <v>11</v>
      </c>
      <c r="B38" s="299"/>
      <c r="C38" s="299"/>
      <c r="D38" s="299"/>
      <c r="E38" s="299"/>
      <c r="F38" s="108"/>
      <c r="G38" s="109"/>
      <c r="H38" s="116">
        <f>SUM(H36:H37)</f>
        <v>0</v>
      </c>
    </row>
    <row r="39" spans="1:8" ht="12.75" customHeight="1" hidden="1">
      <c r="A39" s="22"/>
      <c r="B39" s="22"/>
      <c r="C39" s="23"/>
      <c r="D39" s="24"/>
      <c r="E39" s="24"/>
      <c r="F39" s="25"/>
      <c r="G39" s="26"/>
      <c r="H39" s="22"/>
    </row>
    <row r="40" spans="1:8" ht="12.75" customHeight="1" hidden="1">
      <c r="A40" s="33"/>
      <c r="B40" s="22"/>
      <c r="C40" s="27" t="s">
        <v>33</v>
      </c>
      <c r="D40" s="24"/>
      <c r="E40" s="24"/>
      <c r="F40" s="25"/>
      <c r="G40" s="26"/>
      <c r="H40" s="22"/>
    </row>
    <row r="41" spans="1:3" ht="12.75" customHeight="1" hidden="1">
      <c r="A41" s="35" t="s">
        <v>37</v>
      </c>
      <c r="C41" s="20" t="s">
        <v>65</v>
      </c>
    </row>
    <row r="42" spans="1:3" ht="12.75" customHeight="1" hidden="1">
      <c r="A42" s="36" t="s">
        <v>36</v>
      </c>
      <c r="C42" s="20" t="s">
        <v>17</v>
      </c>
    </row>
    <row r="43" spans="1:3" ht="12.75" customHeight="1" hidden="1">
      <c r="A43" s="36" t="s">
        <v>38</v>
      </c>
      <c r="C43" s="20" t="s">
        <v>18</v>
      </c>
    </row>
    <row r="44" spans="1:3" ht="12.75" customHeight="1" hidden="1">
      <c r="A44" s="34"/>
      <c r="C44" s="20" t="s">
        <v>19</v>
      </c>
    </row>
    <row r="45" ht="12.75" customHeight="1" hidden="1">
      <c r="C45" s="20" t="s">
        <v>20</v>
      </c>
    </row>
    <row r="46" ht="12.75" customHeight="1" hidden="1">
      <c r="C46" s="20" t="s">
        <v>21</v>
      </c>
    </row>
    <row r="47" ht="12.75" customHeight="1" hidden="1">
      <c r="C47" s="20" t="s">
        <v>22</v>
      </c>
    </row>
    <row r="48" ht="12.75" customHeight="1" hidden="1">
      <c r="C48" s="20" t="s">
        <v>23</v>
      </c>
    </row>
    <row r="49" ht="12.75" customHeight="1" hidden="1">
      <c r="C49" s="20" t="s">
        <v>24</v>
      </c>
    </row>
    <row r="50" ht="12.75" customHeight="1" hidden="1">
      <c r="C50" s="20" t="s">
        <v>25</v>
      </c>
    </row>
    <row r="51" ht="12.75" customHeight="1" hidden="1">
      <c r="C51" s="20" t="s">
        <v>26</v>
      </c>
    </row>
    <row r="52" ht="12.75" customHeight="1" hidden="1">
      <c r="C52" s="20" t="s">
        <v>27</v>
      </c>
    </row>
    <row r="53" ht="12.75" customHeight="1" hidden="1">
      <c r="C53" s="20" t="s">
        <v>28</v>
      </c>
    </row>
    <row r="54" ht="12.75" customHeight="1" hidden="1">
      <c r="C54" s="20" t="s">
        <v>134</v>
      </c>
    </row>
    <row r="55" ht="12.75" customHeight="1" hidden="1">
      <c r="C55" s="20" t="s">
        <v>29</v>
      </c>
    </row>
    <row r="56" ht="12.75" customHeight="1" hidden="1">
      <c r="C56" s="20" t="s">
        <v>30</v>
      </c>
    </row>
    <row r="57" ht="12.75" customHeight="1" hidden="1">
      <c r="C57" s="20" t="s">
        <v>31</v>
      </c>
    </row>
    <row r="58" ht="12.75" customHeight="1" hidden="1">
      <c r="C58" s="20" t="s">
        <v>32</v>
      </c>
    </row>
    <row r="59" ht="12.75" customHeight="1" hidden="1">
      <c r="C59" s="20"/>
    </row>
    <row r="60" spans="1:8" ht="12.75" customHeight="1">
      <c r="A60" s="72"/>
      <c r="B60" s="72"/>
      <c r="C60" s="73"/>
      <c r="D60" s="74"/>
      <c r="E60" s="74"/>
      <c r="F60" s="75"/>
      <c r="G60" s="76"/>
      <c r="H60" s="72"/>
    </row>
    <row r="61" spans="1:8" ht="12.75" customHeight="1">
      <c r="A61" s="44"/>
      <c r="B61" s="44"/>
      <c r="C61" s="70"/>
      <c r="D61" s="6"/>
      <c r="E61" s="6"/>
      <c r="F61" s="69"/>
      <c r="G61" s="43"/>
      <c r="H61" s="44"/>
    </row>
    <row r="62" spans="1:8" ht="12.75" customHeight="1">
      <c r="A62" s="44"/>
      <c r="B62" s="44"/>
      <c r="C62" s="70"/>
      <c r="D62" s="6"/>
      <c r="E62" s="6"/>
      <c r="F62" s="69"/>
      <c r="G62" s="43"/>
      <c r="H62" s="44"/>
    </row>
    <row r="63" spans="1:8" ht="12.75" customHeight="1">
      <c r="A63" s="44"/>
      <c r="B63" s="44"/>
      <c r="C63" s="70"/>
      <c r="D63" s="6"/>
      <c r="E63" s="6"/>
      <c r="F63" s="69"/>
      <c r="G63" s="43"/>
      <c r="H63" s="44"/>
    </row>
    <row r="64" spans="1:8" s="69" customFormat="1" ht="12.75" customHeight="1">
      <c r="A64" s="44"/>
      <c r="B64" s="44"/>
      <c r="C64" s="70"/>
      <c r="D64" s="6"/>
      <c r="E64" s="6"/>
      <c r="G64" s="43"/>
      <c r="H64" s="44"/>
    </row>
    <row r="65" spans="1:8" s="69" customFormat="1" ht="12.75" customHeight="1">
      <c r="A65" s="44"/>
      <c r="B65" s="44"/>
      <c r="C65" s="70"/>
      <c r="D65" s="6"/>
      <c r="E65" s="6"/>
      <c r="G65" s="43"/>
      <c r="H65" s="44"/>
    </row>
    <row r="66" spans="1:8" s="69" customFormat="1" ht="12.75" customHeight="1">
      <c r="A66" s="44"/>
      <c r="B66" s="44"/>
      <c r="C66" s="70"/>
      <c r="D66" s="6"/>
      <c r="E66" s="6"/>
      <c r="G66" s="43"/>
      <c r="H66" s="44"/>
    </row>
    <row r="67" spans="1:8" ht="12.75" customHeight="1">
      <c r="A67" s="44"/>
      <c r="B67" s="44"/>
      <c r="C67" s="70"/>
      <c r="D67" s="6"/>
      <c r="E67" s="6"/>
      <c r="F67" s="69"/>
      <c r="G67" s="43"/>
      <c r="H67" s="44"/>
    </row>
    <row r="68" spans="1:8" ht="12.75" customHeight="1">
      <c r="A68" s="44"/>
      <c r="B68" s="44"/>
      <c r="C68" s="70"/>
      <c r="D68" s="6"/>
      <c r="E68" s="6"/>
      <c r="F68" s="69"/>
      <c r="G68" s="43"/>
      <c r="H68" s="44"/>
    </row>
    <row r="69" spans="1:8" ht="12.75" customHeight="1">
      <c r="A69" s="44"/>
      <c r="B69" s="44"/>
      <c r="C69" s="70"/>
      <c r="D69" s="6"/>
      <c r="E69" s="6"/>
      <c r="F69" s="69"/>
      <c r="G69" s="43"/>
      <c r="H69" s="44"/>
    </row>
    <row r="70" spans="1:8" ht="12.75" customHeight="1">
      <c r="A70" s="44"/>
      <c r="B70" s="44"/>
      <c r="C70" s="70"/>
      <c r="D70" s="6"/>
      <c r="E70" s="6"/>
      <c r="F70" s="69"/>
      <c r="G70" s="43"/>
      <c r="H70" s="44"/>
    </row>
    <row r="71" spans="1:8" ht="12.75" customHeight="1">
      <c r="A71" s="44"/>
      <c r="B71" s="44"/>
      <c r="C71" s="70"/>
      <c r="D71" s="6"/>
      <c r="E71" s="6"/>
      <c r="F71" s="69"/>
      <c r="G71" s="43"/>
      <c r="H71" s="44"/>
    </row>
    <row r="72" spans="1:8" ht="12.75" customHeight="1">
      <c r="A72" s="44"/>
      <c r="B72" s="44"/>
      <c r="C72" s="70"/>
      <c r="D72" s="6"/>
      <c r="E72" s="6"/>
      <c r="F72" s="69"/>
      <c r="G72" s="43"/>
      <c r="H72" s="44"/>
    </row>
    <row r="73" spans="1:8" ht="12.75" customHeight="1">
      <c r="A73" s="44"/>
      <c r="B73" s="44"/>
      <c r="C73" s="70"/>
      <c r="D73" s="6"/>
      <c r="E73" s="6"/>
      <c r="F73" s="69"/>
      <c r="G73" s="43"/>
      <c r="H73" s="44"/>
    </row>
    <row r="74" spans="1:8" ht="12.75" customHeight="1">
      <c r="A74" s="44"/>
      <c r="B74" s="44"/>
      <c r="C74" s="70"/>
      <c r="D74" s="6"/>
      <c r="E74" s="6"/>
      <c r="F74" s="69"/>
      <c r="G74" s="43"/>
      <c r="H74" s="44"/>
    </row>
    <row r="75" spans="1:8" s="69" customFormat="1" ht="12.75" customHeight="1">
      <c r="A75" s="44"/>
      <c r="B75" s="44"/>
      <c r="C75" s="70"/>
      <c r="D75" s="6"/>
      <c r="E75" s="6"/>
      <c r="G75" s="43"/>
      <c r="H75" s="44"/>
    </row>
    <row r="76" spans="1:8" s="69" customFormat="1" ht="12.75" customHeight="1">
      <c r="A76" s="44"/>
      <c r="B76" s="44"/>
      <c r="C76" s="70"/>
      <c r="D76" s="6"/>
      <c r="E76" s="6"/>
      <c r="G76" s="43"/>
      <c r="H76" s="44"/>
    </row>
    <row r="77" spans="1:8" s="69" customFormat="1" ht="12.75" customHeight="1">
      <c r="A77" s="44"/>
      <c r="B77" s="44"/>
      <c r="C77" s="70"/>
      <c r="D77" s="6"/>
      <c r="E77" s="6"/>
      <c r="G77" s="43"/>
      <c r="H77" s="44"/>
    </row>
    <row r="78" spans="1:8" ht="15.75" customHeight="1">
      <c r="A78" s="364" t="s">
        <v>48</v>
      </c>
      <c r="B78" s="365"/>
      <c r="C78" s="365"/>
      <c r="D78" s="365"/>
      <c r="E78" s="365"/>
      <c r="F78" s="365"/>
      <c r="G78" s="365"/>
      <c r="H78" s="366"/>
    </row>
    <row r="79" spans="1:8" ht="3.75" customHeight="1">
      <c r="A79" s="8"/>
      <c r="B79" s="8"/>
      <c r="C79" s="8"/>
      <c r="D79" s="8"/>
      <c r="E79" s="8"/>
      <c r="F79" s="8"/>
      <c r="G79" s="43"/>
      <c r="H79" s="44"/>
    </row>
    <row r="80" spans="1:8" ht="14.25" customHeight="1">
      <c r="A80" s="303" t="s">
        <v>34</v>
      </c>
      <c r="B80" s="303"/>
      <c r="C80" s="303"/>
      <c r="D80" s="367">
        <f>'Total Slate - Expenditure'!D4:H4</f>
        <v>0</v>
      </c>
      <c r="E80" s="368"/>
      <c r="F80" s="368"/>
      <c r="G80" s="368"/>
      <c r="H80" s="368"/>
    </row>
    <row r="81" spans="1:8" ht="4.5" customHeight="1">
      <c r="A81" s="64"/>
      <c r="B81" s="64"/>
      <c r="C81" s="64"/>
      <c r="D81" s="8"/>
      <c r="E81" s="8"/>
      <c r="F81" s="8"/>
      <c r="G81" s="8"/>
      <c r="H81" s="8"/>
    </row>
    <row r="82" spans="1:8" ht="15" customHeight="1">
      <c r="A82" s="305" t="s">
        <v>60</v>
      </c>
      <c r="B82" s="305"/>
      <c r="C82" s="305"/>
      <c r="D82" s="302">
        <f>D6</f>
        <v>0</v>
      </c>
      <c r="E82" s="302"/>
      <c r="F82" s="302"/>
      <c r="G82" s="302"/>
      <c r="H82" s="302"/>
    </row>
    <row r="83" spans="1:8" ht="4.5" customHeight="1" thickBot="1">
      <c r="A83" s="216"/>
      <c r="B83" s="216"/>
      <c r="C83" s="216"/>
      <c r="D83" s="6"/>
      <c r="E83" s="6"/>
      <c r="F83" s="6"/>
      <c r="G83" s="43"/>
      <c r="H83" s="44"/>
    </row>
    <row r="84" spans="1:8" s="50" customFormat="1" ht="11.25">
      <c r="A84" s="333" t="s">
        <v>56</v>
      </c>
      <c r="B84" s="334"/>
      <c r="C84" s="334"/>
      <c r="D84" s="334"/>
      <c r="E84" s="334"/>
      <c r="F84" s="334"/>
      <c r="G84" s="334"/>
      <c r="H84" s="335"/>
    </row>
    <row r="85" spans="1:8" s="50" customFormat="1" ht="48" customHeight="1">
      <c r="A85" s="339" t="s">
        <v>40</v>
      </c>
      <c r="B85" s="340"/>
      <c r="C85" s="259" t="s">
        <v>99</v>
      </c>
      <c r="D85" s="359" t="s">
        <v>95</v>
      </c>
      <c r="E85" s="340"/>
      <c r="F85" s="217" t="s">
        <v>98</v>
      </c>
      <c r="G85" s="218" t="s">
        <v>41</v>
      </c>
      <c r="H85" s="219" t="s">
        <v>42</v>
      </c>
    </row>
    <row r="86" spans="1:8" s="50" customFormat="1" ht="12.75" customHeight="1" thickBot="1">
      <c r="A86" s="220"/>
      <c r="B86" s="221"/>
      <c r="C86" s="221"/>
      <c r="D86" s="360"/>
      <c r="E86" s="361"/>
      <c r="F86" s="147"/>
      <c r="G86" s="222"/>
      <c r="H86" s="112"/>
    </row>
    <row r="87" spans="1:8" s="50" customFormat="1" ht="12" thickBot="1">
      <c r="A87" s="260" t="s">
        <v>90</v>
      </c>
      <c r="B87" s="184"/>
      <c r="C87" s="184"/>
      <c r="D87" s="362"/>
      <c r="E87" s="363"/>
      <c r="F87" s="223"/>
      <c r="G87" s="261"/>
      <c r="H87" s="119" t="e">
        <f>G87/G131</f>
        <v>#DIV/0!</v>
      </c>
    </row>
    <row r="88" spans="1:8" s="50" customFormat="1" ht="12" thickBot="1">
      <c r="A88" s="225"/>
      <c r="B88" s="226"/>
      <c r="C88" s="226"/>
      <c r="D88" s="348"/>
      <c r="E88" s="349"/>
      <c r="F88" s="227"/>
      <c r="G88" s="228"/>
      <c r="H88" s="113"/>
    </row>
    <row r="89" spans="1:8" s="50" customFormat="1" ht="11.25">
      <c r="A89" s="229" t="s">
        <v>91</v>
      </c>
      <c r="B89" s="230"/>
      <c r="C89" s="230"/>
      <c r="D89" s="356"/>
      <c r="E89" s="357"/>
      <c r="F89" s="231"/>
      <c r="G89" s="232"/>
      <c r="H89" s="124"/>
    </row>
    <row r="90" spans="1:8" s="50" customFormat="1" ht="11.25">
      <c r="A90" s="233"/>
      <c r="B90" s="234" t="s">
        <v>96</v>
      </c>
      <c r="C90" s="195" t="s">
        <v>97</v>
      </c>
      <c r="D90" s="352"/>
      <c r="E90" s="353"/>
      <c r="F90" s="196"/>
      <c r="G90" s="197"/>
      <c r="H90" s="121" t="e">
        <f>G90/$G$131</f>
        <v>#DIV/0!</v>
      </c>
    </row>
    <row r="91" spans="1:8" s="50" customFormat="1" ht="11.25">
      <c r="A91" s="233"/>
      <c r="B91" s="234" t="s">
        <v>96</v>
      </c>
      <c r="C91" s="195" t="s">
        <v>97</v>
      </c>
      <c r="D91" s="352"/>
      <c r="E91" s="353"/>
      <c r="F91" s="196"/>
      <c r="G91" s="197"/>
      <c r="H91" s="121" t="e">
        <f aca="true" t="shared" si="4" ref="H91:H97">G91/$G$131</f>
        <v>#DIV/0!</v>
      </c>
    </row>
    <row r="92" spans="1:8" s="50" customFormat="1" ht="11.25">
      <c r="A92" s="233"/>
      <c r="B92" s="234" t="s">
        <v>96</v>
      </c>
      <c r="C92" s="195" t="s">
        <v>97</v>
      </c>
      <c r="D92" s="352"/>
      <c r="E92" s="353"/>
      <c r="F92" s="196"/>
      <c r="G92" s="197"/>
      <c r="H92" s="121" t="e">
        <f t="shared" si="4"/>
        <v>#DIV/0!</v>
      </c>
    </row>
    <row r="93" spans="1:8" s="50" customFormat="1" ht="11.25">
      <c r="A93" s="233"/>
      <c r="B93" s="234" t="s">
        <v>96</v>
      </c>
      <c r="C93" s="195" t="s">
        <v>97</v>
      </c>
      <c r="D93" s="352"/>
      <c r="E93" s="353"/>
      <c r="F93" s="196"/>
      <c r="G93" s="197"/>
      <c r="H93" s="121" t="e">
        <f t="shared" si="4"/>
        <v>#DIV/0!</v>
      </c>
    </row>
    <row r="94" spans="1:8" s="50" customFormat="1" ht="11.25">
      <c r="A94" s="233"/>
      <c r="B94" s="234" t="s">
        <v>96</v>
      </c>
      <c r="C94" s="195" t="s">
        <v>97</v>
      </c>
      <c r="D94" s="352"/>
      <c r="E94" s="353"/>
      <c r="F94" s="196"/>
      <c r="G94" s="197"/>
      <c r="H94" s="121" t="e">
        <f t="shared" si="4"/>
        <v>#DIV/0!</v>
      </c>
    </row>
    <row r="95" spans="1:8" s="50" customFormat="1" ht="11.25">
      <c r="A95" s="233"/>
      <c r="B95" s="234" t="s">
        <v>96</v>
      </c>
      <c r="C95" s="195" t="s">
        <v>97</v>
      </c>
      <c r="D95" s="352"/>
      <c r="E95" s="353"/>
      <c r="F95" s="196"/>
      <c r="G95" s="197"/>
      <c r="H95" s="121" t="e">
        <f t="shared" si="4"/>
        <v>#DIV/0!</v>
      </c>
    </row>
    <row r="96" spans="1:8" s="50" customFormat="1" ht="11.25">
      <c r="A96" s="233"/>
      <c r="B96" s="234" t="s">
        <v>96</v>
      </c>
      <c r="C96" s="195" t="s">
        <v>97</v>
      </c>
      <c r="D96" s="352"/>
      <c r="E96" s="353"/>
      <c r="F96" s="196"/>
      <c r="G96" s="197"/>
      <c r="H96" s="121" t="e">
        <f t="shared" si="4"/>
        <v>#DIV/0!</v>
      </c>
    </row>
    <row r="97" spans="1:8" s="50" customFormat="1" ht="12" thickBot="1">
      <c r="A97" s="235"/>
      <c r="B97" s="236" t="s">
        <v>96</v>
      </c>
      <c r="C97" s="198" t="s">
        <v>97</v>
      </c>
      <c r="D97" s="354"/>
      <c r="E97" s="355"/>
      <c r="F97" s="199"/>
      <c r="G97" s="200"/>
      <c r="H97" s="121" t="e">
        <f t="shared" si="4"/>
        <v>#DIV/0!</v>
      </c>
    </row>
    <row r="98" spans="1:8" s="50" customFormat="1" ht="12" thickBot="1">
      <c r="A98" s="225"/>
      <c r="B98" s="226"/>
      <c r="C98" s="226"/>
      <c r="D98" s="348"/>
      <c r="E98" s="349"/>
      <c r="F98" s="227"/>
      <c r="G98" s="228"/>
      <c r="H98" s="113"/>
    </row>
    <row r="99" spans="1:8" s="50" customFormat="1" ht="11.25">
      <c r="A99" s="229" t="s">
        <v>92</v>
      </c>
      <c r="B99" s="230"/>
      <c r="C99" s="230"/>
      <c r="D99" s="356"/>
      <c r="E99" s="357"/>
      <c r="F99" s="231"/>
      <c r="G99" s="232"/>
      <c r="H99" s="124"/>
    </row>
    <row r="100" spans="1:8" s="50" customFormat="1" ht="11.25">
      <c r="A100" s="233"/>
      <c r="B100" s="234" t="s">
        <v>96</v>
      </c>
      <c r="C100" s="195" t="s">
        <v>97</v>
      </c>
      <c r="D100" s="352"/>
      <c r="E100" s="353"/>
      <c r="F100" s="196"/>
      <c r="G100" s="197"/>
      <c r="H100" s="121" t="e">
        <f>G100/$G$131</f>
        <v>#DIV/0!</v>
      </c>
    </row>
    <row r="101" spans="1:8" s="50" customFormat="1" ht="11.25">
      <c r="A101" s="233"/>
      <c r="B101" s="234" t="s">
        <v>96</v>
      </c>
      <c r="C101" s="195" t="s">
        <v>97</v>
      </c>
      <c r="D101" s="352"/>
      <c r="E101" s="353"/>
      <c r="F101" s="196"/>
      <c r="G101" s="197"/>
      <c r="H101" s="121" t="e">
        <f aca="true" t="shared" si="5" ref="H101:H107">G101/$G$131</f>
        <v>#DIV/0!</v>
      </c>
    </row>
    <row r="102" spans="1:8" s="50" customFormat="1" ht="11.25">
      <c r="A102" s="233"/>
      <c r="B102" s="234" t="s">
        <v>96</v>
      </c>
      <c r="C102" s="195" t="s">
        <v>97</v>
      </c>
      <c r="D102" s="352"/>
      <c r="E102" s="353"/>
      <c r="F102" s="196"/>
      <c r="G102" s="197"/>
      <c r="H102" s="121" t="e">
        <f t="shared" si="5"/>
        <v>#DIV/0!</v>
      </c>
    </row>
    <row r="103" spans="1:8" s="50" customFormat="1" ht="11.25">
      <c r="A103" s="233"/>
      <c r="B103" s="234" t="s">
        <v>96</v>
      </c>
      <c r="C103" s="195" t="s">
        <v>97</v>
      </c>
      <c r="D103" s="352"/>
      <c r="E103" s="353"/>
      <c r="F103" s="196"/>
      <c r="G103" s="197"/>
      <c r="H103" s="121" t="e">
        <f t="shared" si="5"/>
        <v>#DIV/0!</v>
      </c>
    </row>
    <row r="104" spans="1:8" s="50" customFormat="1" ht="11.25">
      <c r="A104" s="233"/>
      <c r="B104" s="234" t="s">
        <v>96</v>
      </c>
      <c r="C104" s="195" t="s">
        <v>97</v>
      </c>
      <c r="D104" s="352"/>
      <c r="E104" s="353"/>
      <c r="F104" s="196"/>
      <c r="G104" s="197"/>
      <c r="H104" s="121" t="e">
        <f t="shared" si="5"/>
        <v>#DIV/0!</v>
      </c>
    </row>
    <row r="105" spans="1:8" s="50" customFormat="1" ht="11.25">
      <c r="A105" s="233"/>
      <c r="B105" s="234" t="s">
        <v>96</v>
      </c>
      <c r="C105" s="195" t="s">
        <v>97</v>
      </c>
      <c r="D105" s="352"/>
      <c r="E105" s="353"/>
      <c r="F105" s="196"/>
      <c r="G105" s="197"/>
      <c r="H105" s="121" t="e">
        <f t="shared" si="5"/>
        <v>#DIV/0!</v>
      </c>
    </row>
    <row r="106" spans="1:8" s="50" customFormat="1" ht="11.25">
      <c r="A106" s="233"/>
      <c r="B106" s="234" t="s">
        <v>96</v>
      </c>
      <c r="C106" s="195" t="s">
        <v>97</v>
      </c>
      <c r="D106" s="352"/>
      <c r="E106" s="353"/>
      <c r="F106" s="196"/>
      <c r="G106" s="197"/>
      <c r="H106" s="121" t="e">
        <f t="shared" si="5"/>
        <v>#DIV/0!</v>
      </c>
    </row>
    <row r="107" spans="1:8" s="50" customFormat="1" ht="12" thickBot="1">
      <c r="A107" s="235"/>
      <c r="B107" s="236" t="s">
        <v>96</v>
      </c>
      <c r="C107" s="198" t="s">
        <v>97</v>
      </c>
      <c r="D107" s="354"/>
      <c r="E107" s="355"/>
      <c r="F107" s="199"/>
      <c r="G107" s="200"/>
      <c r="H107" s="121" t="e">
        <f t="shared" si="5"/>
        <v>#DIV/0!</v>
      </c>
    </row>
    <row r="108" spans="1:8" s="50" customFormat="1" ht="12" thickBot="1">
      <c r="A108" s="225"/>
      <c r="B108" s="226"/>
      <c r="C108" s="226"/>
      <c r="D108" s="348"/>
      <c r="E108" s="349"/>
      <c r="F108" s="237"/>
      <c r="G108" s="228"/>
      <c r="H108" s="113"/>
    </row>
    <row r="109" spans="1:8" s="50" customFormat="1" ht="11.25">
      <c r="A109" s="229" t="s">
        <v>93</v>
      </c>
      <c r="B109" s="230"/>
      <c r="C109" s="230"/>
      <c r="D109" s="356"/>
      <c r="E109" s="357"/>
      <c r="F109" s="238"/>
      <c r="G109" s="232"/>
      <c r="H109" s="124"/>
    </row>
    <row r="110" spans="1:8" s="50" customFormat="1" ht="11.25">
      <c r="A110" s="233"/>
      <c r="B110" s="234" t="s">
        <v>96</v>
      </c>
      <c r="C110" s="195" t="s">
        <v>97</v>
      </c>
      <c r="D110" s="352"/>
      <c r="E110" s="353"/>
      <c r="F110" s="201"/>
      <c r="G110" s="197"/>
      <c r="H110" s="121" t="e">
        <f>G110/$G$131</f>
        <v>#DIV/0!</v>
      </c>
    </row>
    <row r="111" spans="1:8" s="50" customFormat="1" ht="11.25">
      <c r="A111" s="233"/>
      <c r="B111" s="234" t="s">
        <v>96</v>
      </c>
      <c r="C111" s="195" t="s">
        <v>97</v>
      </c>
      <c r="D111" s="352"/>
      <c r="E111" s="353"/>
      <c r="F111" s="201"/>
      <c r="G111" s="197"/>
      <c r="H111" s="121" t="e">
        <f aca="true" t="shared" si="6" ref="H111:H116">G111/$G$131</f>
        <v>#DIV/0!</v>
      </c>
    </row>
    <row r="112" spans="1:8" s="50" customFormat="1" ht="11.25">
      <c r="A112" s="233"/>
      <c r="B112" s="234" t="s">
        <v>96</v>
      </c>
      <c r="C112" s="195" t="s">
        <v>97</v>
      </c>
      <c r="D112" s="352"/>
      <c r="E112" s="353"/>
      <c r="F112" s="201"/>
      <c r="G112" s="197"/>
      <c r="H112" s="121" t="e">
        <f t="shared" si="6"/>
        <v>#DIV/0!</v>
      </c>
    </row>
    <row r="113" spans="1:8" s="50" customFormat="1" ht="11.25">
      <c r="A113" s="233"/>
      <c r="B113" s="234" t="s">
        <v>96</v>
      </c>
      <c r="C113" s="195" t="s">
        <v>97</v>
      </c>
      <c r="D113" s="352"/>
      <c r="E113" s="353"/>
      <c r="F113" s="201"/>
      <c r="G113" s="197"/>
      <c r="H113" s="121" t="e">
        <f t="shared" si="6"/>
        <v>#DIV/0!</v>
      </c>
    </row>
    <row r="114" spans="1:8" s="50" customFormat="1" ht="11.25">
      <c r="A114" s="233"/>
      <c r="B114" s="234" t="s">
        <v>96</v>
      </c>
      <c r="C114" s="195" t="s">
        <v>97</v>
      </c>
      <c r="D114" s="352"/>
      <c r="E114" s="353"/>
      <c r="F114" s="201"/>
      <c r="G114" s="197"/>
      <c r="H114" s="121" t="e">
        <f t="shared" si="6"/>
        <v>#DIV/0!</v>
      </c>
    </row>
    <row r="115" spans="1:8" s="50" customFormat="1" ht="11.25">
      <c r="A115" s="233"/>
      <c r="B115" s="234" t="s">
        <v>96</v>
      </c>
      <c r="C115" s="195" t="s">
        <v>97</v>
      </c>
      <c r="D115" s="352"/>
      <c r="E115" s="353"/>
      <c r="F115" s="201"/>
      <c r="G115" s="197"/>
      <c r="H115" s="121" t="e">
        <f t="shared" si="6"/>
        <v>#DIV/0!</v>
      </c>
    </row>
    <row r="116" spans="1:8" s="50" customFormat="1" ht="12" thickBot="1">
      <c r="A116" s="235"/>
      <c r="B116" s="236" t="s">
        <v>96</v>
      </c>
      <c r="C116" s="198" t="s">
        <v>97</v>
      </c>
      <c r="D116" s="354"/>
      <c r="E116" s="355"/>
      <c r="F116" s="202"/>
      <c r="G116" s="200"/>
      <c r="H116" s="121" t="e">
        <f t="shared" si="6"/>
        <v>#DIV/0!</v>
      </c>
    </row>
    <row r="117" spans="1:8" s="50" customFormat="1" ht="12" thickBot="1">
      <c r="A117" s="239"/>
      <c r="B117" s="226"/>
      <c r="C117" s="226"/>
      <c r="D117" s="348"/>
      <c r="E117" s="349"/>
      <c r="F117" s="237"/>
      <c r="G117" s="228"/>
      <c r="H117" s="114"/>
    </row>
    <row r="118" spans="1:8" s="50" customFormat="1" ht="11.25">
      <c r="A118" s="240" t="s">
        <v>43</v>
      </c>
      <c r="B118" s="230"/>
      <c r="C118" s="230"/>
      <c r="D118" s="356"/>
      <c r="E118" s="357"/>
      <c r="F118" s="238"/>
      <c r="G118" s="232"/>
      <c r="H118" s="124"/>
    </row>
    <row r="119" spans="1:8" s="50" customFormat="1" ht="11.25">
      <c r="A119" s="241"/>
      <c r="B119" s="234" t="s">
        <v>96</v>
      </c>
      <c r="C119" s="195" t="s">
        <v>97</v>
      </c>
      <c r="D119" s="352"/>
      <c r="E119" s="353"/>
      <c r="F119" s="201"/>
      <c r="G119" s="197"/>
      <c r="H119" s="121" t="e">
        <f>G119/$G$131</f>
        <v>#DIV/0!</v>
      </c>
    </row>
    <row r="120" spans="1:8" s="50" customFormat="1" ht="11.25">
      <c r="A120" s="241"/>
      <c r="B120" s="234" t="s">
        <v>96</v>
      </c>
      <c r="C120" s="195" t="s">
        <v>97</v>
      </c>
      <c r="D120" s="352"/>
      <c r="E120" s="353"/>
      <c r="F120" s="201"/>
      <c r="G120" s="197"/>
      <c r="H120" s="121" t="e">
        <f aca="true" t="shared" si="7" ref="H120:H126">G120/$G$131</f>
        <v>#DIV/0!</v>
      </c>
    </row>
    <row r="121" spans="1:8" s="50" customFormat="1" ht="11.25">
      <c r="A121" s="241"/>
      <c r="B121" s="234" t="s">
        <v>96</v>
      </c>
      <c r="C121" s="195" t="s">
        <v>97</v>
      </c>
      <c r="D121" s="352"/>
      <c r="E121" s="353"/>
      <c r="F121" s="201"/>
      <c r="G121" s="197"/>
      <c r="H121" s="121" t="e">
        <f t="shared" si="7"/>
        <v>#DIV/0!</v>
      </c>
    </row>
    <row r="122" spans="1:8" s="50" customFormat="1" ht="11.25">
      <c r="A122" s="241"/>
      <c r="B122" s="234" t="s">
        <v>96</v>
      </c>
      <c r="C122" s="195" t="s">
        <v>97</v>
      </c>
      <c r="D122" s="352"/>
      <c r="E122" s="353"/>
      <c r="F122" s="201"/>
      <c r="G122" s="197"/>
      <c r="H122" s="121" t="e">
        <f t="shared" si="7"/>
        <v>#DIV/0!</v>
      </c>
    </row>
    <row r="123" spans="1:8" s="50" customFormat="1" ht="11.25">
      <c r="A123" s="241"/>
      <c r="B123" s="234" t="s">
        <v>96</v>
      </c>
      <c r="C123" s="195" t="s">
        <v>97</v>
      </c>
      <c r="D123" s="352"/>
      <c r="E123" s="353"/>
      <c r="F123" s="201"/>
      <c r="G123" s="197"/>
      <c r="H123" s="121" t="e">
        <f t="shared" si="7"/>
        <v>#DIV/0!</v>
      </c>
    </row>
    <row r="124" spans="1:8" s="50" customFormat="1" ht="11.25">
      <c r="A124" s="241"/>
      <c r="B124" s="234" t="s">
        <v>96</v>
      </c>
      <c r="C124" s="195" t="s">
        <v>97</v>
      </c>
      <c r="D124" s="352"/>
      <c r="E124" s="353"/>
      <c r="F124" s="201"/>
      <c r="G124" s="197"/>
      <c r="H124" s="121" t="e">
        <f t="shared" si="7"/>
        <v>#DIV/0!</v>
      </c>
    </row>
    <row r="125" spans="1:8" s="50" customFormat="1" ht="11.25">
      <c r="A125" s="241"/>
      <c r="B125" s="234" t="s">
        <v>96</v>
      </c>
      <c r="C125" s="195" t="s">
        <v>97</v>
      </c>
      <c r="D125" s="352"/>
      <c r="E125" s="353"/>
      <c r="F125" s="201"/>
      <c r="G125" s="197"/>
      <c r="H125" s="121" t="e">
        <f t="shared" si="7"/>
        <v>#DIV/0!</v>
      </c>
    </row>
    <row r="126" spans="1:8" s="50" customFormat="1" ht="12" thickBot="1">
      <c r="A126" s="242"/>
      <c r="B126" s="236" t="s">
        <v>96</v>
      </c>
      <c r="C126" s="198" t="s">
        <v>97</v>
      </c>
      <c r="D126" s="354"/>
      <c r="E126" s="355"/>
      <c r="F126" s="202"/>
      <c r="G126" s="200"/>
      <c r="H126" s="121" t="e">
        <f t="shared" si="7"/>
        <v>#DIV/0!</v>
      </c>
    </row>
    <row r="127" spans="1:8" s="50" customFormat="1" ht="12" thickBot="1">
      <c r="A127" s="225"/>
      <c r="B127" s="226"/>
      <c r="C127" s="226"/>
      <c r="D127" s="348"/>
      <c r="E127" s="349"/>
      <c r="F127" s="243"/>
      <c r="G127" s="81"/>
      <c r="H127" s="113"/>
    </row>
    <row r="128" spans="1:8" s="50" customFormat="1" ht="11.25">
      <c r="A128" s="240" t="s">
        <v>94</v>
      </c>
      <c r="B128" s="230"/>
      <c r="C128" s="230"/>
      <c r="D128" s="356"/>
      <c r="E128" s="357"/>
      <c r="F128" s="244"/>
      <c r="G128" s="123"/>
      <c r="H128" s="124"/>
    </row>
    <row r="129" spans="1:8" s="50" customFormat="1" ht="11.25">
      <c r="A129" s="241"/>
      <c r="B129" s="234" t="s">
        <v>96</v>
      </c>
      <c r="C129" s="195" t="s">
        <v>97</v>
      </c>
      <c r="D129" s="352"/>
      <c r="E129" s="353"/>
      <c r="F129" s="203"/>
      <c r="G129" s="204"/>
      <c r="H129" s="121" t="e">
        <f>G129/G131</f>
        <v>#DIV/0!</v>
      </c>
    </row>
    <row r="130" spans="1:8" s="50" customFormat="1" ht="11.25">
      <c r="A130" s="225"/>
      <c r="B130" s="226"/>
      <c r="C130" s="226"/>
      <c r="D130" s="348"/>
      <c r="E130" s="349"/>
      <c r="F130" s="243"/>
      <c r="G130" s="81"/>
      <c r="H130" s="113"/>
    </row>
    <row r="131" spans="1:8" ht="13.5" thickBot="1">
      <c r="A131" s="350" t="s">
        <v>44</v>
      </c>
      <c r="B131" s="351"/>
      <c r="C131" s="253" t="s">
        <v>162</v>
      </c>
      <c r="D131" s="253"/>
      <c r="E131" s="254"/>
      <c r="F131" s="255"/>
      <c r="G131" s="117">
        <f>SUM(G86:G130)</f>
        <v>0</v>
      </c>
      <c r="H131" s="115"/>
    </row>
    <row r="132" spans="1:8" ht="12.75">
      <c r="A132" s="256"/>
      <c r="B132" s="256"/>
      <c r="C132" s="257"/>
      <c r="D132" s="257"/>
      <c r="E132" s="257"/>
      <c r="F132" s="257"/>
      <c r="G132" s="43"/>
      <c r="H132" s="44"/>
    </row>
    <row r="133" spans="1:8" ht="12.75">
      <c r="A133" s="257" t="s">
        <v>46</v>
      </c>
      <c r="B133" s="257"/>
      <c r="C133" s="257"/>
      <c r="D133" s="257"/>
      <c r="E133" s="257"/>
      <c r="F133" s="257"/>
      <c r="G133" s="43"/>
      <c r="H133" s="44"/>
    </row>
    <row r="134" spans="1:8" ht="12.75">
      <c r="A134" s="257"/>
      <c r="B134" s="257"/>
      <c r="C134" s="257"/>
      <c r="D134" s="257"/>
      <c r="E134" s="257"/>
      <c r="F134" s="257"/>
      <c r="G134" s="43"/>
      <c r="H134" s="44"/>
    </row>
    <row r="135" spans="1:8" ht="12.75">
      <c r="A135" s="257"/>
      <c r="B135" s="257" t="s">
        <v>45</v>
      </c>
      <c r="C135" s="212"/>
      <c r="D135" s="257"/>
      <c r="E135" s="257"/>
      <c r="F135" s="257"/>
      <c r="G135" s="43"/>
      <c r="H135" s="44"/>
    </row>
    <row r="136" spans="1:8" ht="12.75">
      <c r="A136" s="257"/>
      <c r="B136" s="257" t="s">
        <v>47</v>
      </c>
      <c r="C136" s="212"/>
      <c r="D136" s="257"/>
      <c r="E136" s="257"/>
      <c r="F136" s="257"/>
      <c r="G136" s="43"/>
      <c r="H136" s="44"/>
    </row>
    <row r="137" spans="1:8" s="69" customFormat="1" ht="12.75">
      <c r="A137" s="44"/>
      <c r="B137" s="44"/>
      <c r="C137" s="258"/>
      <c r="D137" s="6"/>
      <c r="E137" s="6"/>
      <c r="G137" s="43"/>
      <c r="H137" s="44"/>
    </row>
    <row r="138" spans="1:8" s="69" customFormat="1" ht="12.75">
      <c r="A138" s="44"/>
      <c r="B138" s="44"/>
      <c r="C138" s="70"/>
      <c r="D138" s="6"/>
      <c r="E138" s="6"/>
      <c r="G138" s="43"/>
      <c r="H138" s="44"/>
    </row>
    <row r="139" spans="1:8" s="69" customFormat="1" ht="12.75">
      <c r="A139" s="44"/>
      <c r="B139" s="44"/>
      <c r="C139" s="70"/>
      <c r="D139" s="6"/>
      <c r="E139" s="6"/>
      <c r="G139" s="43"/>
      <c r="H139" s="44"/>
    </row>
    <row r="140" spans="1:8" s="69" customFormat="1" ht="12.75">
      <c r="A140" s="44"/>
      <c r="B140" s="44"/>
      <c r="C140" s="70"/>
      <c r="D140" s="6"/>
      <c r="E140" s="6"/>
      <c r="G140" s="43"/>
      <c r="H140" s="44"/>
    </row>
    <row r="141" spans="1:8" s="69" customFormat="1" ht="12.75">
      <c r="A141" s="44"/>
      <c r="B141" s="44"/>
      <c r="C141" s="70"/>
      <c r="D141" s="6"/>
      <c r="E141" s="6"/>
      <c r="G141" s="43"/>
      <c r="H141" s="44"/>
    </row>
    <row r="142" spans="1:8" s="69" customFormat="1" ht="12.75">
      <c r="A142" s="44"/>
      <c r="B142" s="44"/>
      <c r="C142" s="70"/>
      <c r="D142" s="6"/>
      <c r="E142" s="6"/>
      <c r="G142" s="43"/>
      <c r="H142" s="44"/>
    </row>
  </sheetData>
  <sheetProtection sheet="1"/>
  <protectedRanges>
    <protectedRange sqref="D16:E19" name="Range1"/>
    <protectedRange sqref="D20:E21" name="Range2"/>
    <protectedRange sqref="D24:E24" name="Range5"/>
    <protectedRange sqref="D25:E26" name="Range6"/>
    <protectedRange sqref="D27:E29" name="Range7"/>
    <protectedRange sqref="D32:E34" name="Range9"/>
    <protectedRange sqref="B9:C9" name="Range15"/>
    <protectedRange sqref="D80:H82 D4:H7" name="Range16_1_1"/>
    <protectedRange sqref="A133:B136 D133:F136" name="Plage16_1_1_1_1"/>
    <protectedRange sqref="B86:E130" name="Plage8_1_1_1_1"/>
    <protectedRange sqref="C133:C136" name="Plage15_1_1_1_1_1"/>
  </protectedRanges>
  <mergeCells count="67">
    <mergeCell ref="A131:B131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A84:H84"/>
    <mergeCell ref="A85:B85"/>
    <mergeCell ref="D85:E85"/>
    <mergeCell ref="D86:E86"/>
    <mergeCell ref="D87:E87"/>
    <mergeCell ref="D88:E88"/>
    <mergeCell ref="A38:E38"/>
    <mergeCell ref="A78:H78"/>
    <mergeCell ref="A80:C80"/>
    <mergeCell ref="D80:H80"/>
    <mergeCell ref="A82:C82"/>
    <mergeCell ref="D82:H82"/>
    <mergeCell ref="A8:B8"/>
    <mergeCell ref="E8:H9"/>
    <mergeCell ref="A11:H11"/>
    <mergeCell ref="A12:H12"/>
    <mergeCell ref="A36:E36"/>
    <mergeCell ref="A37:E37"/>
    <mergeCell ref="A1:H1"/>
    <mergeCell ref="A2:H2"/>
    <mergeCell ref="A4:C4"/>
    <mergeCell ref="D4:H4"/>
    <mergeCell ref="A6:C6"/>
    <mergeCell ref="D6:H6"/>
  </mergeCells>
  <conditionalFormatting sqref="D4:H4">
    <cfRule type="cellIs" priority="3" dxfId="0" operator="equal" stopIfTrue="1">
      <formula>0</formula>
    </cfRule>
  </conditionalFormatting>
  <conditionalFormatting sqref="D80:H80">
    <cfRule type="cellIs" priority="2" dxfId="0" operator="equal" stopIfTrue="1">
      <formula>0</formula>
    </cfRule>
  </conditionalFormatting>
  <conditionalFormatting sqref="D82:H82">
    <cfRule type="cellIs" priority="1" dxfId="0" operator="equal" stopIfTrue="1">
      <formula>0</formula>
    </cfRule>
  </conditionalFormatting>
  <dataValidations count="1">
    <dataValidation type="list" allowBlank="1" showInputMessage="1" showErrorMessage="1" sqref="C9">
      <formula1>$C$40:$C$58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G47"/>
  <sheetViews>
    <sheetView view="pageLayout" zoomScale="115" zoomScalePageLayoutView="115" workbookViewId="0" topLeftCell="A1">
      <selection activeCell="D13" sqref="D13"/>
    </sheetView>
  </sheetViews>
  <sheetFormatPr defaultColWidth="11.421875" defaultRowHeight="12.75"/>
  <cols>
    <col min="1" max="1" width="9.00390625" style="263" customWidth="1"/>
    <col min="2" max="2" width="16.00390625" style="263" customWidth="1"/>
    <col min="3" max="3" width="11.421875" style="263" customWidth="1"/>
    <col min="4" max="16384" width="11.421875" style="263" customWidth="1"/>
  </cols>
  <sheetData>
    <row r="1" spans="1:7" ht="18.75" customHeight="1">
      <c r="A1" s="377" t="s">
        <v>57</v>
      </c>
      <c r="B1" s="378"/>
      <c r="C1" s="378"/>
      <c r="D1" s="378"/>
      <c r="E1" s="378"/>
      <c r="F1" s="378"/>
      <c r="G1" s="378"/>
    </row>
    <row r="2" spans="1:7" ht="21.75" customHeight="1">
      <c r="A2" s="377" t="s">
        <v>159</v>
      </c>
      <c r="B2" s="377"/>
      <c r="C2" s="377"/>
      <c r="D2" s="377"/>
      <c r="E2" s="377"/>
      <c r="F2" s="377"/>
      <c r="G2" s="377"/>
    </row>
    <row r="3" spans="1:7" ht="3" customHeight="1">
      <c r="A3" s="7"/>
      <c r="B3" s="7"/>
      <c r="C3" s="7"/>
      <c r="D3" s="7"/>
      <c r="E3" s="7"/>
      <c r="F3" s="7"/>
      <c r="G3" s="7"/>
    </row>
    <row r="4" spans="1:7" ht="18">
      <c r="A4" s="380" t="s">
        <v>34</v>
      </c>
      <c r="B4" s="380"/>
      <c r="C4" s="266">
        <f>'Project 5'!$D$4</f>
        <v>0</v>
      </c>
      <c r="D4" s="7"/>
      <c r="E4" s="7"/>
      <c r="F4" s="7"/>
      <c r="G4" s="7"/>
    </row>
    <row r="5" spans="1:7" ht="12.75" customHeight="1">
      <c r="A5" s="380" t="s">
        <v>35</v>
      </c>
      <c r="B5" s="380"/>
      <c r="C5" s="267" t="s">
        <v>165</v>
      </c>
      <c r="D5" s="7"/>
      <c r="E5" s="7"/>
      <c r="F5" s="7"/>
      <c r="G5" s="7"/>
    </row>
    <row r="6" spans="1:7" ht="3" customHeight="1" thickBot="1">
      <c r="A6" s="10"/>
      <c r="B6" s="10"/>
      <c r="C6" s="10"/>
      <c r="D6" s="10"/>
      <c r="E6" s="10"/>
      <c r="F6" s="10"/>
      <c r="G6" s="10"/>
    </row>
    <row r="7" spans="1:7" s="265" customFormat="1" ht="12.75">
      <c r="A7" s="379" t="s">
        <v>64</v>
      </c>
      <c r="B7" s="379"/>
      <c r="C7" s="379"/>
      <c r="D7" s="379"/>
      <c r="E7" s="379"/>
      <c r="F7" s="379"/>
      <c r="G7" s="379"/>
    </row>
    <row r="8" spans="1:7" s="265" customFormat="1" ht="2.25" customHeight="1" thickBot="1">
      <c r="A8" s="10"/>
      <c r="B8" s="10"/>
      <c r="C8" s="10"/>
      <c r="D8" s="10"/>
      <c r="E8" s="10"/>
      <c r="F8" s="10"/>
      <c r="G8" s="10"/>
    </row>
    <row r="9" s="44" customFormat="1" ht="12.75"/>
    <row r="10" spans="1:2" s="265" customFormat="1" ht="12.75" customHeight="1">
      <c r="A10" s="262" t="s">
        <v>150</v>
      </c>
      <c r="B10" s="268">
        <f>'Project 1'!$D$82</f>
        <v>0</v>
      </c>
    </row>
    <row r="11" s="265" customFormat="1" ht="12.75" customHeight="1">
      <c r="A11" s="264" t="s">
        <v>100</v>
      </c>
    </row>
    <row r="12" s="265" customFormat="1" ht="12.75" customHeight="1"/>
    <row r="13" s="265" customFormat="1" ht="12.75" customHeight="1">
      <c r="A13" s="264" t="s">
        <v>101</v>
      </c>
    </row>
    <row r="14" s="265" customFormat="1" ht="12.75" customHeight="1"/>
    <row r="15" s="265" customFormat="1" ht="12.75">
      <c r="A15" s="265" t="s">
        <v>103</v>
      </c>
    </row>
    <row r="16" s="265" customFormat="1" ht="12.75"/>
    <row r="17" s="265" customFormat="1" ht="12.75"/>
    <row r="18" spans="1:2" s="265" customFormat="1" ht="15.75">
      <c r="A18" s="262" t="s">
        <v>151</v>
      </c>
      <c r="B18" s="268">
        <f>'Project 2'!$D$82</f>
        <v>0</v>
      </c>
    </row>
    <row r="19" s="265" customFormat="1" ht="12.75">
      <c r="A19" s="264" t="s">
        <v>100</v>
      </c>
    </row>
    <row r="20" s="265" customFormat="1" ht="12.75"/>
    <row r="21" s="265" customFormat="1" ht="12.75">
      <c r="A21" s="264" t="s">
        <v>101</v>
      </c>
    </row>
    <row r="22" s="265" customFormat="1" ht="12.75"/>
    <row r="23" s="265" customFormat="1" ht="12.75">
      <c r="A23" s="265" t="s">
        <v>103</v>
      </c>
    </row>
    <row r="24" s="265" customFormat="1" ht="12.75"/>
    <row r="25" s="265" customFormat="1" ht="12.75"/>
    <row r="26" spans="1:2" s="265" customFormat="1" ht="15.75">
      <c r="A26" s="262" t="s">
        <v>152</v>
      </c>
      <c r="B26" s="268">
        <f>'Project 3'!$D$82</f>
        <v>0</v>
      </c>
    </row>
    <row r="27" s="265" customFormat="1" ht="12.75">
      <c r="A27" s="264" t="s">
        <v>100</v>
      </c>
    </row>
    <row r="28" s="265" customFormat="1" ht="12.75"/>
    <row r="29" s="265" customFormat="1" ht="12.75">
      <c r="A29" s="264" t="s">
        <v>101</v>
      </c>
    </row>
    <row r="30" s="265" customFormat="1" ht="12.75"/>
    <row r="31" s="265" customFormat="1" ht="12.75">
      <c r="A31" s="265" t="s">
        <v>103</v>
      </c>
    </row>
    <row r="32" s="265" customFormat="1" ht="12.75"/>
    <row r="33" s="265" customFormat="1" ht="12.75"/>
    <row r="34" spans="1:2" s="265" customFormat="1" ht="15.75">
      <c r="A34" s="262" t="s">
        <v>153</v>
      </c>
      <c r="B34" s="268">
        <f>'Project 4'!$D$82</f>
        <v>0</v>
      </c>
    </row>
    <row r="35" s="265" customFormat="1" ht="12.75">
      <c r="A35" s="264" t="s">
        <v>100</v>
      </c>
    </row>
    <row r="36" s="265" customFormat="1" ht="12.75"/>
    <row r="37" s="265" customFormat="1" ht="12.75">
      <c r="A37" s="264" t="s">
        <v>101</v>
      </c>
    </row>
    <row r="38" s="265" customFormat="1" ht="12.75"/>
    <row r="39" s="265" customFormat="1" ht="12.75">
      <c r="A39" s="265" t="s">
        <v>103</v>
      </c>
    </row>
    <row r="40" s="265" customFormat="1" ht="12.75"/>
    <row r="41" s="265" customFormat="1" ht="12.75"/>
    <row r="42" spans="1:2" s="265" customFormat="1" ht="15.75">
      <c r="A42" s="262" t="s">
        <v>154</v>
      </c>
      <c r="B42" s="268">
        <f>'Project 5'!$D$82</f>
        <v>0</v>
      </c>
    </row>
    <row r="43" s="265" customFormat="1" ht="12.75">
      <c r="A43" s="264" t="s">
        <v>100</v>
      </c>
    </row>
    <row r="44" s="265" customFormat="1" ht="12.75"/>
    <row r="45" s="265" customFormat="1" ht="12.75">
      <c r="A45" s="264" t="s">
        <v>101</v>
      </c>
    </row>
    <row r="46" s="265" customFormat="1" ht="12.75"/>
    <row r="47" s="265" customFormat="1" ht="12.75">
      <c r="A47" s="265" t="s">
        <v>103</v>
      </c>
    </row>
    <row r="48" s="265" customFormat="1" ht="12.75"/>
    <row r="49" s="265" customFormat="1" ht="12.75"/>
    <row r="50" s="265" customFormat="1" ht="12.75"/>
    <row r="51" s="265" customFormat="1" ht="12.75"/>
    <row r="52" s="265" customFormat="1" ht="12.75"/>
    <row r="53" s="265" customFormat="1" ht="12.75"/>
    <row r="54" s="265" customFormat="1" ht="12.75"/>
    <row r="55" s="265" customFormat="1" ht="12.75"/>
    <row r="56" s="265" customFormat="1" ht="12.75"/>
    <row r="57" s="265" customFormat="1" ht="12.75"/>
    <row r="58" s="265" customFormat="1" ht="12.75"/>
    <row r="59" s="265" customFormat="1" ht="12.75"/>
    <row r="60" s="265" customFormat="1" ht="12.75"/>
    <row r="61" s="265" customFormat="1" ht="12.75"/>
    <row r="62" s="265" customFormat="1" ht="12.75"/>
  </sheetData>
  <sheetProtection password="F327" sheet="1" insertRows="0"/>
  <protectedRanges>
    <protectedRange sqref="G18:G24 G27:G31 G50:G52 G55:G57 G60:G70" name="Range5_1_1"/>
    <protectedRange sqref="E18:F19" name="Range6_1_1"/>
    <protectedRange sqref="E20:F24" name="Range7_1_1"/>
    <protectedRange sqref="E27:F31" name="Range8_1_1"/>
    <protectedRange sqref="E36:G40" name="Range9_1_1"/>
    <protectedRange sqref="E42:G46" name="Range10_1_1"/>
    <protectedRange sqref="E50:F52" name="Range11_1_1"/>
    <protectedRange sqref="E55:F57 E60:F70" name="Range12_1_1"/>
    <protectedRange sqref="E74:G78" name="Range14_1_1"/>
    <protectedRange sqref="E105:L107 E12:L14" name="Range16_1_1_1"/>
    <protectedRange sqref="C56:D57" name="Plage34_1_1"/>
    <protectedRange sqref="C56:D57" name="Plage23_1_1_1"/>
    <protectedRange sqref="E138:H141 A138:B141" name="Plage16_1_1_1_1_1"/>
    <protectedRange sqref="G111:G112 G116:G117 D111:D112 D116:D117 D126 G126 D128:D129 G128:G129 D120:D121 G120:G121 E111:F135 B111:C135 D133:D135 G133:G135" name="Plage8_1_1_1_1_1"/>
    <protectedRange sqref="C138:D141" name="Plage15_1_1_1_1_1_1"/>
  </protectedRanges>
  <mergeCells count="5">
    <mergeCell ref="A1:G1"/>
    <mergeCell ref="A2:G2"/>
    <mergeCell ref="A7:G7"/>
    <mergeCell ref="A4:B4"/>
    <mergeCell ref="A5:B5"/>
  </mergeCells>
  <conditionalFormatting sqref="B42 B34 B26 B18 B10">
    <cfRule type="cellIs" priority="2" dxfId="0" operator="equal" stopIfTrue="1">
      <formula>0</formula>
    </cfRule>
  </conditionalFormatting>
  <conditionalFormatting sqref="C4">
    <cfRule type="cellIs" priority="1" dxfId="0" operator="equal" stopIfTrue="1">
      <formula>0</formula>
    </cfRule>
  </conditionalFormatting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9" tint="-0.24997000396251678"/>
  </sheetPr>
  <dimension ref="A1:H74"/>
  <sheetViews>
    <sheetView view="pageLayout" workbookViewId="0" topLeftCell="A1">
      <selection activeCell="H39" sqref="H39"/>
    </sheetView>
  </sheetViews>
  <sheetFormatPr defaultColWidth="11.421875" defaultRowHeight="12.75"/>
  <cols>
    <col min="1" max="1" width="4.00390625" style="0" customWidth="1"/>
    <col min="2" max="2" width="7.00390625" style="0" customWidth="1"/>
    <col min="3" max="3" width="29.421875" style="0" customWidth="1"/>
    <col min="4" max="4" width="8.421875" style="0" customWidth="1"/>
    <col min="5" max="5" width="7.140625" style="0" customWidth="1"/>
    <col min="6" max="6" width="10.421875" style="0" customWidth="1"/>
    <col min="7" max="7" width="11.7109375" style="0" customWidth="1"/>
    <col min="8" max="8" width="10.7109375" style="0" customWidth="1"/>
  </cols>
  <sheetData>
    <row r="1" spans="1:8" ht="15.75">
      <c r="A1" s="302" t="s">
        <v>156</v>
      </c>
      <c r="B1" s="302"/>
      <c r="C1" s="302"/>
      <c r="D1" s="302"/>
      <c r="E1" s="302"/>
      <c r="F1" s="302"/>
      <c r="G1" s="302"/>
      <c r="H1" s="302"/>
    </row>
    <row r="2" spans="1:8" ht="15.75">
      <c r="A2" s="302" t="s">
        <v>63</v>
      </c>
      <c r="B2" s="302"/>
      <c r="C2" s="302"/>
      <c r="D2" s="302"/>
      <c r="E2" s="302"/>
      <c r="F2" s="302"/>
      <c r="G2" s="302"/>
      <c r="H2" s="302"/>
    </row>
    <row r="3" spans="1:8" ht="5.25" customHeight="1">
      <c r="A3" s="8"/>
      <c r="B3" s="8"/>
      <c r="C3" s="8"/>
      <c r="D3" s="8"/>
      <c r="E3" s="8"/>
      <c r="F3" s="8"/>
      <c r="G3" s="8"/>
      <c r="H3" s="8"/>
    </row>
    <row r="4" spans="1:8" ht="18">
      <c r="A4" s="303" t="s">
        <v>34</v>
      </c>
      <c r="B4" s="303"/>
      <c r="C4" s="303"/>
      <c r="D4" s="368">
        <f>'Total Slate - Expenditure'!D4:H4</f>
        <v>0</v>
      </c>
      <c r="E4" s="368"/>
      <c r="F4" s="368"/>
      <c r="G4" s="368"/>
      <c r="H4" s="368"/>
    </row>
    <row r="5" spans="1:8" ht="5.25" customHeight="1">
      <c r="A5" s="64"/>
      <c r="B5" s="64"/>
      <c r="C5" s="64"/>
      <c r="D5" s="1"/>
      <c r="E5" s="1"/>
      <c r="F5" s="1"/>
      <c r="G5" s="1"/>
      <c r="H5" s="1"/>
    </row>
    <row r="6" spans="1:8" ht="15.75">
      <c r="A6" s="305" t="s">
        <v>155</v>
      </c>
      <c r="B6" s="305"/>
      <c r="C6" s="305"/>
      <c r="D6" s="376"/>
      <c r="E6" s="376"/>
      <c r="F6" s="376"/>
      <c r="G6" s="376"/>
      <c r="H6" s="376"/>
    </row>
    <row r="7" spans="1:8" ht="6" customHeight="1" thickBot="1">
      <c r="A7" s="10"/>
      <c r="B7" s="10"/>
      <c r="C7" s="11"/>
      <c r="D7" s="29"/>
      <c r="E7" s="29"/>
      <c r="F7" s="30"/>
      <c r="G7" s="31"/>
      <c r="H7" s="32"/>
    </row>
    <row r="8" spans="1:8" ht="13.5" thickBot="1">
      <c r="A8" s="326" t="s">
        <v>135</v>
      </c>
      <c r="B8" s="327"/>
      <c r="C8" s="2" t="s">
        <v>136</v>
      </c>
      <c r="D8" s="65"/>
      <c r="E8" s="313"/>
      <c r="F8" s="313"/>
      <c r="G8" s="313"/>
      <c r="H8" s="381"/>
    </row>
    <row r="9" spans="1:8" ht="13.5" thickBot="1">
      <c r="A9" s="185" t="s">
        <v>15</v>
      </c>
      <c r="B9" s="192">
        <f>'Total Slate - Expenditure'!B9</f>
        <v>1</v>
      </c>
      <c r="C9" s="186" t="str">
        <f>'Total Slate - Expenditure'!C9</f>
        <v>EURO</v>
      </c>
      <c r="D9" s="66"/>
      <c r="E9" s="382"/>
      <c r="F9" s="382"/>
      <c r="G9" s="382"/>
      <c r="H9" s="383"/>
    </row>
    <row r="10" spans="1:8" ht="6.75" customHeight="1" thickBot="1">
      <c r="A10" s="328"/>
      <c r="B10" s="329"/>
      <c r="C10" s="329"/>
      <c r="D10" s="67"/>
      <c r="E10" s="318"/>
      <c r="F10" s="318"/>
      <c r="G10" s="318"/>
      <c r="H10" s="408"/>
    </row>
    <row r="11" spans="1:8" ht="3.75" customHeight="1" thickBot="1">
      <c r="A11" s="3"/>
      <c r="B11" s="3"/>
      <c r="C11" s="3"/>
      <c r="D11" s="4"/>
      <c r="E11" s="5"/>
      <c r="F11" s="5"/>
      <c r="G11" s="5"/>
      <c r="H11" s="5"/>
    </row>
    <row r="12" spans="1:8" ht="12.75">
      <c r="A12" s="306" t="s">
        <v>158</v>
      </c>
      <c r="B12" s="307"/>
      <c r="C12" s="307"/>
      <c r="D12" s="307"/>
      <c r="E12" s="307"/>
      <c r="F12" s="307"/>
      <c r="G12" s="307"/>
      <c r="H12" s="308"/>
    </row>
    <row r="13" spans="1:8" ht="3" customHeight="1" thickBot="1">
      <c r="A13" s="323"/>
      <c r="B13" s="324"/>
      <c r="C13" s="324"/>
      <c r="D13" s="324"/>
      <c r="E13" s="324"/>
      <c r="F13" s="324"/>
      <c r="G13" s="324"/>
      <c r="H13" s="325"/>
    </row>
    <row r="14" spans="1:8" ht="66.75" customHeight="1">
      <c r="A14" s="182" t="s">
        <v>12</v>
      </c>
      <c r="B14" s="182" t="s">
        <v>128</v>
      </c>
      <c r="D14" s="37" t="s">
        <v>14</v>
      </c>
      <c r="E14" s="82" t="s">
        <v>39</v>
      </c>
      <c r="F14" s="37" t="s">
        <v>71</v>
      </c>
      <c r="G14" s="37" t="s">
        <v>72</v>
      </c>
      <c r="H14" s="37" t="s">
        <v>13</v>
      </c>
    </row>
    <row r="15" spans="1:8" ht="12.75">
      <c r="A15" s="36">
        <v>4</v>
      </c>
      <c r="B15" s="126"/>
      <c r="C15" s="94" t="s">
        <v>104</v>
      </c>
      <c r="D15" s="59"/>
      <c r="E15" s="59"/>
      <c r="F15" s="60"/>
      <c r="G15" s="61"/>
      <c r="H15" s="87"/>
    </row>
    <row r="16" spans="1:8" ht="22.5">
      <c r="A16" s="36"/>
      <c r="B16" s="46" t="s">
        <v>105</v>
      </c>
      <c r="C16" s="131" t="s">
        <v>106</v>
      </c>
      <c r="D16" s="187"/>
      <c r="E16" s="187"/>
      <c r="F16" s="90">
        <f>D16*E16</f>
        <v>0</v>
      </c>
      <c r="G16" s="90">
        <f>ROUND(F16/$B$9,0)</f>
        <v>0</v>
      </c>
      <c r="H16" s="130"/>
    </row>
    <row r="17" spans="1:8" ht="12.75">
      <c r="A17" s="36"/>
      <c r="B17" s="46" t="s">
        <v>107</v>
      </c>
      <c r="C17" s="131" t="s">
        <v>108</v>
      </c>
      <c r="D17" s="187"/>
      <c r="E17" s="187"/>
      <c r="F17" s="90">
        <f>D17*E17</f>
        <v>0</v>
      </c>
      <c r="G17" s="90">
        <f>ROUND(F17/$B$9,0)</f>
        <v>0</v>
      </c>
      <c r="H17" s="130"/>
    </row>
    <row r="18" spans="1:8" ht="12.75">
      <c r="A18" s="132"/>
      <c r="B18" s="133" t="s">
        <v>109</v>
      </c>
      <c r="C18" s="136" t="s">
        <v>110</v>
      </c>
      <c r="D18" s="272"/>
      <c r="E18" s="272"/>
      <c r="F18" s="134">
        <f>D18*E18</f>
        <v>0</v>
      </c>
      <c r="G18" s="90">
        <f>ROUND(F18/$B$9,0)</f>
        <v>0</v>
      </c>
      <c r="H18" s="135"/>
    </row>
    <row r="19" spans="1:8" ht="12.75">
      <c r="A19" s="36"/>
      <c r="B19" s="46" t="s">
        <v>112</v>
      </c>
      <c r="C19" s="137" t="s">
        <v>113</v>
      </c>
      <c r="D19" s="189"/>
      <c r="E19" s="189"/>
      <c r="F19" s="90">
        <f>D19*E19</f>
        <v>0</v>
      </c>
      <c r="G19" s="90">
        <f>ROUND(F19/$B$9,0)</f>
        <v>0</v>
      </c>
      <c r="H19" s="47"/>
    </row>
    <row r="20" spans="1:8" ht="12.75">
      <c r="A20" s="300" t="s">
        <v>114</v>
      </c>
      <c r="B20" s="301"/>
      <c r="C20" s="301"/>
      <c r="D20" s="301"/>
      <c r="E20" s="301"/>
      <c r="F20" s="127"/>
      <c r="G20" s="128"/>
      <c r="H20" s="129">
        <f>SUM(G16:G19)</f>
        <v>0</v>
      </c>
    </row>
    <row r="21" spans="1:8" ht="12.75">
      <c r="A21" s="296" t="s">
        <v>7</v>
      </c>
      <c r="B21" s="297"/>
      <c r="C21" s="297"/>
      <c r="D21" s="297"/>
      <c r="E21" s="297"/>
      <c r="F21" s="110"/>
      <c r="G21" s="111"/>
      <c r="H21" s="88">
        <f>ROUNDDOWN(H20*0.07,0)</f>
        <v>0</v>
      </c>
    </row>
    <row r="22" spans="1:8" ht="13.5" thickBot="1">
      <c r="A22" s="298" t="s">
        <v>11</v>
      </c>
      <c r="B22" s="299"/>
      <c r="C22" s="299"/>
      <c r="D22" s="299"/>
      <c r="E22" s="299"/>
      <c r="F22" s="108"/>
      <c r="G22" s="109"/>
      <c r="H22" s="116">
        <f>SUM(H20:H21)</f>
        <v>0</v>
      </c>
    </row>
    <row r="24" spans="1:8" s="7" customFormat="1" ht="15.75" customHeight="1">
      <c r="A24" s="364" t="s">
        <v>48</v>
      </c>
      <c r="B24" s="365"/>
      <c r="C24" s="365"/>
      <c r="D24" s="365"/>
      <c r="E24" s="365"/>
      <c r="F24" s="365"/>
      <c r="G24" s="365"/>
      <c r="H24" s="366"/>
    </row>
    <row r="25" spans="1:8" s="7" customFormat="1" ht="3.75" customHeight="1">
      <c r="A25" s="8"/>
      <c r="B25" s="8"/>
      <c r="C25" s="8"/>
      <c r="D25" s="8"/>
      <c r="E25" s="8"/>
      <c r="F25" s="8"/>
      <c r="G25" s="43"/>
      <c r="H25" s="44"/>
    </row>
    <row r="26" spans="1:8" s="7" customFormat="1" ht="18" customHeight="1">
      <c r="A26" s="303" t="s">
        <v>34</v>
      </c>
      <c r="B26" s="303"/>
      <c r="C26" s="303"/>
      <c r="D26" s="368">
        <f>D4</f>
        <v>0</v>
      </c>
      <c r="E26" s="368"/>
      <c r="F26" s="368"/>
      <c r="G26" s="368"/>
      <c r="H26" s="368"/>
    </row>
    <row r="27" spans="1:8" s="7" customFormat="1" ht="4.5" customHeight="1">
      <c r="A27" s="64"/>
      <c r="B27" s="64"/>
      <c r="C27" s="64"/>
      <c r="D27" s="1"/>
      <c r="E27" s="1"/>
      <c r="F27" s="1"/>
      <c r="G27" s="1"/>
      <c r="H27" s="1"/>
    </row>
    <row r="28" spans="1:8" s="7" customFormat="1" ht="15" customHeight="1" thickBot="1">
      <c r="A28" s="305" t="s">
        <v>111</v>
      </c>
      <c r="B28" s="305"/>
      <c r="C28" s="305"/>
      <c r="D28" s="302">
        <f>D6</f>
        <v>0</v>
      </c>
      <c r="E28" s="302"/>
      <c r="F28" s="302"/>
      <c r="G28" s="302"/>
      <c r="H28" s="302"/>
    </row>
    <row r="29" spans="1:8" ht="12.75">
      <c r="A29" s="306" t="s">
        <v>147</v>
      </c>
      <c r="B29" s="307"/>
      <c r="C29" s="307"/>
      <c r="D29" s="307"/>
      <c r="E29" s="307"/>
      <c r="F29" s="307"/>
      <c r="G29" s="307"/>
      <c r="H29" s="308"/>
    </row>
    <row r="30" spans="1:8" ht="3" customHeight="1" thickBot="1">
      <c r="A30" s="323"/>
      <c r="B30" s="324"/>
      <c r="C30" s="324"/>
      <c r="D30" s="324"/>
      <c r="E30" s="324"/>
      <c r="F30" s="324"/>
      <c r="G30" s="324"/>
      <c r="H30" s="325"/>
    </row>
    <row r="31" spans="1:8" s="7" customFormat="1" ht="4.5" customHeight="1" thickBot="1">
      <c r="A31" s="39"/>
      <c r="B31" s="39"/>
      <c r="C31" s="39"/>
      <c r="D31" s="77"/>
      <c r="E31" s="77"/>
      <c r="F31" s="77"/>
      <c r="G31" s="43"/>
      <c r="H31" s="44"/>
    </row>
    <row r="32" spans="1:8" s="50" customFormat="1" ht="11.25">
      <c r="A32" s="386" t="s">
        <v>56</v>
      </c>
      <c r="B32" s="387"/>
      <c r="C32" s="387"/>
      <c r="D32" s="387"/>
      <c r="E32" s="387"/>
      <c r="F32" s="387"/>
      <c r="G32" s="387"/>
      <c r="H32" s="388"/>
    </row>
    <row r="33" spans="1:8" s="50" customFormat="1" ht="46.5" customHeight="1" thickBot="1">
      <c r="A33" s="394" t="s">
        <v>40</v>
      </c>
      <c r="B33" s="395"/>
      <c r="C33" s="86" t="s">
        <v>99</v>
      </c>
      <c r="D33" s="396" t="s">
        <v>95</v>
      </c>
      <c r="E33" s="397"/>
      <c r="F33" s="118" t="s">
        <v>98</v>
      </c>
      <c r="G33" s="85" t="s">
        <v>41</v>
      </c>
      <c r="H33" s="78" t="s">
        <v>42</v>
      </c>
    </row>
    <row r="34" spans="1:8" s="50" customFormat="1" ht="23.25" customHeight="1" thickBot="1">
      <c r="A34" s="398" t="s">
        <v>157</v>
      </c>
      <c r="B34" s="399"/>
      <c r="C34" s="400"/>
      <c r="D34" s="401"/>
      <c r="E34" s="402"/>
      <c r="F34" s="193"/>
      <c r="G34" s="261"/>
      <c r="H34" s="119" t="e">
        <f>G34/G40</f>
        <v>#DIV/0!</v>
      </c>
    </row>
    <row r="35" spans="1:8" s="50" customFormat="1" ht="12" thickBot="1">
      <c r="A35" s="79"/>
      <c r="B35" s="68"/>
      <c r="C35" s="68"/>
      <c r="D35" s="403"/>
      <c r="E35" s="404"/>
      <c r="F35" s="71"/>
      <c r="G35" s="80"/>
      <c r="H35" s="114"/>
    </row>
    <row r="36" spans="1:8" s="50" customFormat="1" ht="24" customHeight="1">
      <c r="A36" s="405" t="s">
        <v>124</v>
      </c>
      <c r="B36" s="406"/>
      <c r="C36" s="407"/>
      <c r="D36" s="384"/>
      <c r="E36" s="385"/>
      <c r="F36" s="140"/>
      <c r="G36" s="141"/>
      <c r="H36" s="124"/>
    </row>
    <row r="37" spans="1:8" s="50" customFormat="1" ht="11.25">
      <c r="A37" s="143"/>
      <c r="B37" s="144" t="s">
        <v>118</v>
      </c>
      <c r="C37" s="205" t="s">
        <v>119</v>
      </c>
      <c r="D37" s="352"/>
      <c r="E37" s="389"/>
      <c r="F37" s="206"/>
      <c r="G37" s="207"/>
      <c r="H37" s="121" t="e">
        <f>G37/G40</f>
        <v>#DIV/0!</v>
      </c>
    </row>
    <row r="38" spans="1:8" s="50" customFormat="1" ht="11.25">
      <c r="A38" s="122"/>
      <c r="B38" s="120" t="s">
        <v>118</v>
      </c>
      <c r="C38" s="195" t="s">
        <v>120</v>
      </c>
      <c r="D38" s="352"/>
      <c r="E38" s="389"/>
      <c r="F38" s="203"/>
      <c r="G38" s="208"/>
      <c r="H38" s="142" t="e">
        <f>G38/G40</f>
        <v>#DIV/0!</v>
      </c>
    </row>
    <row r="39" spans="1:8" s="50" customFormat="1" ht="13.5" customHeight="1" thickBot="1">
      <c r="A39" s="138"/>
      <c r="B39" s="139" t="s">
        <v>118</v>
      </c>
      <c r="C39" s="209" t="s">
        <v>121</v>
      </c>
      <c r="D39" s="354"/>
      <c r="E39" s="390"/>
      <c r="F39" s="210"/>
      <c r="G39" s="211"/>
      <c r="H39" s="125" t="e">
        <f>G39/G40</f>
        <v>#DIV/0!</v>
      </c>
    </row>
    <row r="40" spans="1:8" s="50" customFormat="1" ht="15" customHeight="1" thickBot="1">
      <c r="A40" s="391" t="s">
        <v>133</v>
      </c>
      <c r="B40" s="392"/>
      <c r="C40" s="392"/>
      <c r="D40" s="392"/>
      <c r="E40" s="392"/>
      <c r="F40" s="393"/>
      <c r="G40" s="179">
        <f>SUM(G34:G39)</f>
        <v>0</v>
      </c>
      <c r="H40" s="150"/>
    </row>
    <row r="42" spans="1:3" ht="12.75">
      <c r="A42" s="45" t="s">
        <v>46</v>
      </c>
      <c r="B42" s="45"/>
      <c r="C42" s="45"/>
    </row>
    <row r="43" spans="1:3" ht="12.75">
      <c r="A43" s="45"/>
      <c r="B43" s="45"/>
      <c r="C43" s="45"/>
    </row>
    <row r="44" spans="1:3" ht="12.75">
      <c r="A44" s="45"/>
      <c r="B44" s="45" t="s">
        <v>45</v>
      </c>
      <c r="C44" s="194"/>
    </row>
    <row r="45" spans="1:3" ht="12.75">
      <c r="A45" s="45"/>
      <c r="B45" s="45" t="s">
        <v>47</v>
      </c>
      <c r="C45" s="194"/>
    </row>
    <row r="46" spans="1:3" ht="12.75">
      <c r="A46" s="45"/>
      <c r="B46" s="45"/>
      <c r="C46" s="45"/>
    </row>
    <row r="47" spans="1:3" ht="12.75">
      <c r="A47" s="45"/>
      <c r="B47" s="45"/>
      <c r="C47" s="45"/>
    </row>
    <row r="48" spans="1:3" ht="12.75">
      <c r="A48" s="45"/>
      <c r="B48" s="45"/>
      <c r="C48" s="45"/>
    </row>
    <row r="49" spans="1:3" ht="12.75">
      <c r="A49" s="45"/>
      <c r="B49" s="45"/>
      <c r="C49" s="45"/>
    </row>
    <row r="51" spans="1:8" ht="12.75" hidden="1">
      <c r="A51" s="183"/>
      <c r="B51" s="183"/>
      <c r="C51" s="183"/>
      <c r="D51" s="183"/>
      <c r="E51" s="183"/>
      <c r="F51" s="183"/>
      <c r="G51" s="183"/>
      <c r="H51" s="183"/>
    </row>
    <row r="52" spans="1:8" s="7" customFormat="1" ht="12.75" customHeight="1" hidden="1">
      <c r="A52" s="22"/>
      <c r="B52" s="22"/>
      <c r="C52" s="23"/>
      <c r="D52" s="24"/>
      <c r="E52" s="24"/>
      <c r="F52" s="25"/>
      <c r="G52" s="26"/>
      <c r="H52" s="22"/>
    </row>
    <row r="53" spans="1:8" s="7" customFormat="1" ht="12.75" customHeight="1" hidden="1">
      <c r="A53" s="33"/>
      <c r="B53" s="22"/>
      <c r="C53" s="27" t="s">
        <v>33</v>
      </c>
      <c r="D53" s="24"/>
      <c r="E53" s="24"/>
      <c r="F53" s="25"/>
      <c r="G53" s="26"/>
      <c r="H53" s="22"/>
    </row>
    <row r="54" spans="1:8" s="7" customFormat="1" ht="12.75" customHeight="1" hidden="1">
      <c r="A54" s="35" t="s">
        <v>37</v>
      </c>
      <c r="B54" s="18"/>
      <c r="C54" s="20" t="s">
        <v>65</v>
      </c>
      <c r="D54" s="17"/>
      <c r="E54" s="17"/>
      <c r="F54" s="19"/>
      <c r="G54" s="28"/>
      <c r="H54" s="18"/>
    </row>
    <row r="55" spans="1:8" s="7" customFormat="1" ht="12.75" customHeight="1" hidden="1">
      <c r="A55" s="36" t="s">
        <v>36</v>
      </c>
      <c r="B55" s="18"/>
      <c r="C55" s="20" t="s">
        <v>17</v>
      </c>
      <c r="D55" s="17"/>
      <c r="E55" s="17"/>
      <c r="F55" s="19"/>
      <c r="G55" s="28"/>
      <c r="H55" s="18"/>
    </row>
    <row r="56" spans="1:8" s="7" customFormat="1" ht="12.75" customHeight="1" hidden="1">
      <c r="A56" s="36" t="s">
        <v>38</v>
      </c>
      <c r="B56" s="18"/>
      <c r="C56" s="20" t="s">
        <v>18</v>
      </c>
      <c r="D56" s="17"/>
      <c r="E56" s="17"/>
      <c r="F56" s="19"/>
      <c r="G56" s="28"/>
      <c r="H56" s="18"/>
    </row>
    <row r="57" spans="1:8" s="7" customFormat="1" ht="12.75" customHeight="1" hidden="1">
      <c r="A57" s="34"/>
      <c r="B57" s="18"/>
      <c r="C57" s="20" t="s">
        <v>19</v>
      </c>
      <c r="D57" s="17"/>
      <c r="E57" s="17"/>
      <c r="F57" s="19"/>
      <c r="G57" s="28"/>
      <c r="H57" s="18"/>
    </row>
    <row r="58" spans="1:8" s="7" customFormat="1" ht="12.75" customHeight="1" hidden="1">
      <c r="A58" s="18"/>
      <c r="B58" s="18"/>
      <c r="C58" s="20" t="s">
        <v>20</v>
      </c>
      <c r="D58" s="17"/>
      <c r="E58" s="17"/>
      <c r="F58" s="19"/>
      <c r="G58" s="28"/>
      <c r="H58" s="18"/>
    </row>
    <row r="59" spans="1:8" s="7" customFormat="1" ht="12.75" customHeight="1" hidden="1">
      <c r="A59" s="18"/>
      <c r="B59" s="18"/>
      <c r="C59" s="20" t="s">
        <v>21</v>
      </c>
      <c r="D59" s="17"/>
      <c r="E59" s="17"/>
      <c r="F59" s="19"/>
      <c r="G59" s="28"/>
      <c r="H59" s="18"/>
    </row>
    <row r="60" spans="1:8" s="7" customFormat="1" ht="12.75" customHeight="1" hidden="1">
      <c r="A60" s="18"/>
      <c r="B60" s="18"/>
      <c r="C60" s="20" t="s">
        <v>22</v>
      </c>
      <c r="D60" s="17"/>
      <c r="E60" s="17"/>
      <c r="F60" s="19"/>
      <c r="G60" s="28"/>
      <c r="H60" s="18"/>
    </row>
    <row r="61" spans="1:8" s="7" customFormat="1" ht="12.75" customHeight="1" hidden="1">
      <c r="A61" s="18"/>
      <c r="B61" s="18"/>
      <c r="C61" s="20" t="s">
        <v>23</v>
      </c>
      <c r="D61" s="17"/>
      <c r="E61" s="17"/>
      <c r="F61" s="19"/>
      <c r="G61" s="28"/>
      <c r="H61" s="18"/>
    </row>
    <row r="62" spans="1:8" s="7" customFormat="1" ht="12.75" customHeight="1" hidden="1">
      <c r="A62" s="18"/>
      <c r="B62" s="18"/>
      <c r="C62" s="20" t="s">
        <v>24</v>
      </c>
      <c r="D62" s="17"/>
      <c r="E62" s="17"/>
      <c r="F62" s="19"/>
      <c r="G62" s="28"/>
      <c r="H62" s="18"/>
    </row>
    <row r="63" spans="1:8" s="7" customFormat="1" ht="12.75" customHeight="1" hidden="1">
      <c r="A63" s="18"/>
      <c r="B63" s="18"/>
      <c r="C63" s="20" t="s">
        <v>25</v>
      </c>
      <c r="D63" s="17"/>
      <c r="E63" s="17"/>
      <c r="F63" s="19"/>
      <c r="G63" s="28"/>
      <c r="H63" s="18"/>
    </row>
    <row r="64" spans="1:8" s="7" customFormat="1" ht="12.75" customHeight="1" hidden="1">
      <c r="A64" s="18"/>
      <c r="B64" s="18"/>
      <c r="C64" s="20" t="s">
        <v>26</v>
      </c>
      <c r="D64" s="17"/>
      <c r="E64" s="17"/>
      <c r="F64" s="19"/>
      <c r="G64" s="28"/>
      <c r="H64" s="18"/>
    </row>
    <row r="65" spans="1:8" s="7" customFormat="1" ht="12.75" customHeight="1" hidden="1">
      <c r="A65" s="18"/>
      <c r="B65" s="18"/>
      <c r="C65" s="20" t="s">
        <v>27</v>
      </c>
      <c r="D65" s="17"/>
      <c r="E65" s="17"/>
      <c r="F65" s="19"/>
      <c r="G65" s="28"/>
      <c r="H65" s="18"/>
    </row>
    <row r="66" spans="1:8" s="7" customFormat="1" ht="12.75" customHeight="1" hidden="1">
      <c r="A66" s="18"/>
      <c r="B66" s="18"/>
      <c r="C66" s="20" t="s">
        <v>28</v>
      </c>
      <c r="D66" s="17"/>
      <c r="E66" s="17"/>
      <c r="F66" s="19"/>
      <c r="G66" s="28"/>
      <c r="H66" s="18"/>
    </row>
    <row r="67" spans="1:8" s="7" customFormat="1" ht="12.75" customHeight="1" hidden="1">
      <c r="A67" s="18"/>
      <c r="B67" s="18"/>
      <c r="C67" s="20" t="s">
        <v>134</v>
      </c>
      <c r="D67" s="17"/>
      <c r="E67" s="17"/>
      <c r="F67" s="19"/>
      <c r="G67" s="28"/>
      <c r="H67" s="18"/>
    </row>
    <row r="68" spans="1:8" s="7" customFormat="1" ht="12.75" customHeight="1" hidden="1">
      <c r="A68" s="18"/>
      <c r="B68" s="18"/>
      <c r="C68" s="20" t="s">
        <v>29</v>
      </c>
      <c r="D68" s="17"/>
      <c r="E68" s="17"/>
      <c r="F68" s="19"/>
      <c r="G68" s="28"/>
      <c r="H68" s="18"/>
    </row>
    <row r="69" spans="1:8" s="7" customFormat="1" ht="12.75" customHeight="1" hidden="1">
      <c r="A69" s="18"/>
      <c r="B69" s="18"/>
      <c r="C69" s="20" t="s">
        <v>30</v>
      </c>
      <c r="D69" s="17"/>
      <c r="E69" s="17"/>
      <c r="F69" s="19"/>
      <c r="G69" s="28"/>
      <c r="H69" s="18"/>
    </row>
    <row r="70" spans="1:8" s="7" customFormat="1" ht="12.75" customHeight="1" hidden="1">
      <c r="A70" s="18"/>
      <c r="B70" s="18"/>
      <c r="C70" s="20" t="s">
        <v>31</v>
      </c>
      <c r="D70" s="17"/>
      <c r="E70" s="17"/>
      <c r="F70" s="19"/>
      <c r="G70" s="28"/>
      <c r="H70" s="18"/>
    </row>
    <row r="71" spans="1:8" s="7" customFormat="1" ht="12.75" customHeight="1" hidden="1">
      <c r="A71" s="18"/>
      <c r="B71" s="18"/>
      <c r="C71" s="20" t="s">
        <v>32</v>
      </c>
      <c r="D71" s="17"/>
      <c r="E71" s="17"/>
      <c r="F71" s="19"/>
      <c r="G71" s="28"/>
      <c r="H71" s="18"/>
    </row>
    <row r="72" spans="1:8" s="7" customFormat="1" ht="12.75" customHeight="1" hidden="1">
      <c r="A72" s="18"/>
      <c r="B72" s="18"/>
      <c r="C72" s="20"/>
      <c r="D72" s="17"/>
      <c r="E72" s="17"/>
      <c r="F72" s="19"/>
      <c r="G72" s="28"/>
      <c r="H72" s="18"/>
    </row>
    <row r="73" spans="1:8" s="7" customFormat="1" ht="12.75" customHeight="1">
      <c r="A73" s="72"/>
      <c r="B73" s="72"/>
      <c r="C73" s="73"/>
      <c r="D73" s="74"/>
      <c r="E73" s="74"/>
      <c r="F73" s="75"/>
      <c r="G73" s="76"/>
      <c r="H73" s="72"/>
    </row>
    <row r="74" spans="1:8" s="7" customFormat="1" ht="12.75" customHeight="1">
      <c r="A74" s="44"/>
      <c r="B74" s="44"/>
      <c r="C74" s="70"/>
      <c r="D74" s="6"/>
      <c r="E74" s="6"/>
      <c r="F74" s="69"/>
      <c r="G74" s="43"/>
      <c r="H74" s="44"/>
    </row>
  </sheetData>
  <sheetProtection sheet="1"/>
  <protectedRanges>
    <protectedRange sqref="B9:C9" name="Range15"/>
    <protectedRange sqref="D4:H7" name="Range16_1_1"/>
    <protectedRange sqref="A42:B49" name="Plage16_1_1_1_1_1"/>
    <protectedRange sqref="C42:C49" name="Plage15_1_1_1_1_1_1"/>
    <protectedRange sqref="D26:H28" name="Range16_1_1_1"/>
    <protectedRange sqref="B34:E40" name="Plage8_1_1_1"/>
  </protectedRanges>
  <mergeCells count="34">
    <mergeCell ref="A20:E20"/>
    <mergeCell ref="A21:E21"/>
    <mergeCell ref="A22:E22"/>
    <mergeCell ref="A12:H12"/>
    <mergeCell ref="A13:H13"/>
    <mergeCell ref="E10:H10"/>
    <mergeCell ref="A10:C10"/>
    <mergeCell ref="D37:E37"/>
    <mergeCell ref="D38:E38"/>
    <mergeCell ref="D39:E39"/>
    <mergeCell ref="A40:F40"/>
    <mergeCell ref="A33:B33"/>
    <mergeCell ref="D33:E33"/>
    <mergeCell ref="A34:C34"/>
    <mergeCell ref="D34:E34"/>
    <mergeCell ref="D35:E35"/>
    <mergeCell ref="A36:C36"/>
    <mergeCell ref="D36:E36"/>
    <mergeCell ref="A24:H24"/>
    <mergeCell ref="A26:C26"/>
    <mergeCell ref="D26:H26"/>
    <mergeCell ref="A28:C28"/>
    <mergeCell ref="D28:H28"/>
    <mergeCell ref="A32:H32"/>
    <mergeCell ref="A29:H29"/>
    <mergeCell ref="A30:H30"/>
    <mergeCell ref="E8:H9"/>
    <mergeCell ref="A1:H1"/>
    <mergeCell ref="A2:H2"/>
    <mergeCell ref="A4:C4"/>
    <mergeCell ref="D4:H4"/>
    <mergeCell ref="A6:C6"/>
    <mergeCell ref="D6:H6"/>
    <mergeCell ref="A8:B8"/>
  </mergeCells>
  <conditionalFormatting sqref="D4:H4">
    <cfRule type="cellIs" priority="3" dxfId="0" operator="equal" stopIfTrue="1">
      <formula>0</formula>
    </cfRule>
  </conditionalFormatting>
  <conditionalFormatting sqref="D26:H26">
    <cfRule type="cellIs" priority="2" dxfId="0" operator="equal" stopIfTrue="1">
      <formula>0</formula>
    </cfRule>
  </conditionalFormatting>
  <conditionalFormatting sqref="D28:H28">
    <cfRule type="cellIs" priority="1" dxfId="0" operator="equal" stopIfTrue="1">
      <formula>0</formula>
    </cfRule>
  </conditionalFormatting>
  <dataValidations count="1">
    <dataValidation type="list" allowBlank="1" showInputMessage="1" showErrorMessage="1" sqref="C9">
      <formula1>$C$53:$C$71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centufd</dc:creator>
  <cp:keywords/>
  <dc:description/>
  <cp:lastModifiedBy>WILLEMSENS Jolanda (EACEA)</cp:lastModifiedBy>
  <cp:lastPrinted>2017-09-28T12:46:26Z</cp:lastPrinted>
  <dcterms:created xsi:type="dcterms:W3CDTF">2007-06-18T13:25:45Z</dcterms:created>
  <dcterms:modified xsi:type="dcterms:W3CDTF">2018-10-25T12:07:59Z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