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210" windowWidth="18480" windowHeight="11940"/>
  </bookViews>
  <sheets>
    <sheet name="I. List of films" sheetId="4" r:id="rId1"/>
    <sheet name="Film 1" sheetId="5" r:id="rId2"/>
    <sheet name="Film 2" sheetId="10" r:id="rId3"/>
    <sheet name="Film 3" sheetId="9" r:id="rId4"/>
    <sheet name="Film 4" sheetId="6" r:id="rId5"/>
    <sheet name="Film 5" sheetId="11" r:id="rId6"/>
    <sheet name="Film 6" sheetId="12" r:id="rId7"/>
    <sheet name="Film 7" sheetId="13" r:id="rId8"/>
    <sheet name="Film 8" sheetId="14" r:id="rId9"/>
    <sheet name="II. Total Potential Fund" sheetId="15" r:id="rId10"/>
    <sheet name="III. Estimated Budget " sheetId="1" r:id="rId11"/>
    <sheet name="Sheet1" sheetId="3" state="hidden" r:id="rId12"/>
  </sheets>
  <definedNames>
    <definedName name="_xlnm._FilterDatabase" localSheetId="1" hidden="1">'Film 1'!$A$11:$E$47</definedName>
    <definedName name="_xlnm.Print_Area" localSheetId="1">'Film 1'!$A$1:$F$51</definedName>
    <definedName name="_xlnm.Print_Area" localSheetId="2">'Film 2'!$A$1:$E$49</definedName>
    <definedName name="_xlnm.Print_Area" localSheetId="3">'Film 3'!$A$1:$E$49</definedName>
    <definedName name="_xlnm.Print_Area" localSheetId="4">'Film 4'!$A$1:$E$49</definedName>
    <definedName name="_xlnm.Print_Area" localSheetId="5">'Film 5'!$A$1:$E$49</definedName>
    <definedName name="_xlnm.Print_Area" localSheetId="6">'Film 6'!$A$1:$E$49</definedName>
    <definedName name="_xlnm.Print_Area" localSheetId="7">'Film 7'!$A$1:$E$49</definedName>
    <definedName name="_xlnm.Print_Area" localSheetId="8">'Film 8'!$A$1:$E$49</definedName>
    <definedName name="_xlnm.Print_Area" localSheetId="0">'I. List of films'!$A$1:$M$59</definedName>
    <definedName name="_xlnm.Print_Area" localSheetId="9">'II. Total Potential Fund'!$A$2:$L$45</definedName>
    <definedName name="_xlnm.Print_Area" localSheetId="10">'III. Estimated Budget '!$A$1:$G$66</definedName>
  </definedNames>
  <calcPr calcId="145621"/>
</workbook>
</file>

<file path=xl/calcChain.xml><?xml version="1.0" encoding="utf-8"?>
<calcChain xmlns="http://schemas.openxmlformats.org/spreadsheetml/2006/main">
  <c r="D46" i="14" l="1"/>
  <c r="D45" i="14"/>
  <c r="D44" i="14"/>
  <c r="D43" i="14"/>
  <c r="D42" i="14"/>
  <c r="D41" i="14"/>
  <c r="D40" i="14"/>
  <c r="D39" i="14"/>
  <c r="D38" i="14"/>
  <c r="D37" i="14"/>
  <c r="D36" i="14"/>
  <c r="D35" i="14"/>
  <c r="D34" i="14"/>
  <c r="D33" i="14"/>
  <c r="D32" i="14"/>
  <c r="D31" i="14"/>
  <c r="D30" i="14"/>
  <c r="D29" i="14"/>
  <c r="D28" i="14"/>
  <c r="D27" i="14"/>
  <c r="D26" i="14"/>
  <c r="D25" i="14"/>
  <c r="D24" i="14"/>
  <c r="D23" i="14"/>
  <c r="D22" i="14"/>
  <c r="D21" i="14"/>
  <c r="D20" i="14"/>
  <c r="D19" i="14"/>
  <c r="D18" i="14"/>
  <c r="D17" i="14"/>
  <c r="D16" i="14"/>
  <c r="D15" i="14"/>
  <c r="D14" i="14"/>
  <c r="D13" i="14"/>
  <c r="D12" i="14"/>
  <c r="D46" i="13"/>
  <c r="D45" i="13"/>
  <c r="D44" i="13"/>
  <c r="D43" i="13"/>
  <c r="D42" i="13"/>
  <c r="D41" i="13"/>
  <c r="D40" i="13"/>
  <c r="D39" i="13"/>
  <c r="D38" i="13"/>
  <c r="D37" i="13"/>
  <c r="D36" i="13"/>
  <c r="D35" i="13"/>
  <c r="D34" i="13"/>
  <c r="D33" i="13"/>
  <c r="D32" i="13"/>
  <c r="D31" i="13"/>
  <c r="D30" i="13"/>
  <c r="D29" i="13"/>
  <c r="D28" i="13"/>
  <c r="D27" i="13"/>
  <c r="D26" i="13"/>
  <c r="D25" i="13"/>
  <c r="D24" i="13"/>
  <c r="D23" i="13"/>
  <c r="D22" i="13"/>
  <c r="D21" i="13"/>
  <c r="D20" i="13"/>
  <c r="D19" i="13"/>
  <c r="D18" i="13"/>
  <c r="D17" i="13"/>
  <c r="D16" i="13"/>
  <c r="D15" i="13"/>
  <c r="D14" i="13"/>
  <c r="D13" i="13"/>
  <c r="D12" i="13"/>
  <c r="D46" i="12"/>
  <c r="D45" i="12"/>
  <c r="D44" i="12"/>
  <c r="D43" i="12"/>
  <c r="D42" i="12"/>
  <c r="D41" i="12"/>
  <c r="D40" i="12"/>
  <c r="D39" i="12"/>
  <c r="D38" i="12"/>
  <c r="D37" i="12"/>
  <c r="D36" i="12"/>
  <c r="D35" i="12"/>
  <c r="D34" i="12"/>
  <c r="D33" i="12"/>
  <c r="D32" i="12"/>
  <c r="D31" i="12"/>
  <c r="D30" i="12"/>
  <c r="D29" i="12"/>
  <c r="D28" i="12"/>
  <c r="D27" i="12"/>
  <c r="D26" i="12"/>
  <c r="D25" i="12"/>
  <c r="D24" i="12"/>
  <c r="D23" i="12"/>
  <c r="D22" i="12"/>
  <c r="D21" i="12"/>
  <c r="D20" i="12"/>
  <c r="D19" i="12"/>
  <c r="D18" i="12"/>
  <c r="D17" i="12"/>
  <c r="D16" i="12"/>
  <c r="D15" i="12"/>
  <c r="D14" i="12"/>
  <c r="D13" i="12"/>
  <c r="D12" i="12"/>
  <c r="D46" i="11"/>
  <c r="D45" i="11"/>
  <c r="D44" i="11"/>
  <c r="D43" i="11"/>
  <c r="D42" i="11"/>
  <c r="D41" i="11"/>
  <c r="D40" i="11"/>
  <c r="D39" i="11"/>
  <c r="D38" i="11"/>
  <c r="D37"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46" i="6"/>
  <c r="D45" i="6"/>
  <c r="D44" i="6"/>
  <c r="D43" i="6"/>
  <c r="D42" i="6"/>
  <c r="D41" i="6"/>
  <c r="D40"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46" i="9"/>
  <c r="D45" i="9"/>
  <c r="D44" i="9"/>
  <c r="D43" i="9"/>
  <c r="D42" i="9"/>
  <c r="D41" i="9"/>
  <c r="D40" i="9"/>
  <c r="D39" i="9"/>
  <c r="D38" i="9"/>
  <c r="D37" i="9"/>
  <c r="D36" i="9"/>
  <c r="D35" i="9"/>
  <c r="D34" i="9"/>
  <c r="D33" i="9"/>
  <c r="D32" i="9"/>
  <c r="D31" i="9"/>
  <c r="D30" i="9"/>
  <c r="D29" i="9"/>
  <c r="D28" i="9"/>
  <c r="D27" i="9"/>
  <c r="D26" i="9"/>
  <c r="D25" i="9"/>
  <c r="D24" i="9"/>
  <c r="D23" i="9"/>
  <c r="D22" i="9"/>
  <c r="D21" i="9"/>
  <c r="D20" i="9"/>
  <c r="D19" i="9"/>
  <c r="D18" i="9"/>
  <c r="D17" i="9"/>
  <c r="D16" i="9"/>
  <c r="D15" i="9"/>
  <c r="D14" i="9"/>
  <c r="D13" i="9"/>
  <c r="D12" i="9"/>
  <c r="D46" i="10"/>
  <c r="D45" i="10"/>
  <c r="D44" i="10"/>
  <c r="D43" i="10"/>
  <c r="D42" i="10"/>
  <c r="D41" i="10"/>
  <c r="D40" i="10"/>
  <c r="D39" i="10"/>
  <c r="D38" i="10"/>
  <c r="D37" i="10"/>
  <c r="D36" i="10"/>
  <c r="D35" i="10"/>
  <c r="D34" i="10"/>
  <c r="D33" i="10"/>
  <c r="D32" i="10"/>
  <c r="D31" i="10"/>
  <c r="D30" i="10"/>
  <c r="D29" i="10"/>
  <c r="D28" i="10"/>
  <c r="D27" i="10"/>
  <c r="D26" i="10"/>
  <c r="D25" i="10"/>
  <c r="D24" i="10"/>
  <c r="D23" i="10"/>
  <c r="D22" i="10"/>
  <c r="D21" i="10"/>
  <c r="D20" i="10"/>
  <c r="D19" i="10"/>
  <c r="D18" i="10"/>
  <c r="D17" i="10"/>
  <c r="D16" i="10"/>
  <c r="D15" i="10"/>
  <c r="D14" i="10"/>
  <c r="D13" i="10"/>
  <c r="D12" i="10"/>
  <c r="D44" i="5"/>
  <c r="D43" i="5"/>
  <c r="D42" i="5"/>
  <c r="D41" i="5"/>
  <c r="D36" i="5"/>
  <c r="D35" i="5"/>
  <c r="D34" i="5"/>
  <c r="D33" i="5"/>
  <c r="D32" i="5"/>
  <c r="D31" i="5"/>
  <c r="D29" i="5"/>
  <c r="D28" i="5"/>
  <c r="D22" i="5"/>
  <c r="D18" i="5"/>
  <c r="D17" i="5"/>
  <c r="D16" i="5"/>
  <c r="D15" i="5"/>
  <c r="D12" i="5"/>
  <c r="D45" i="5"/>
  <c r="D40" i="5"/>
  <c r="D38" i="5"/>
  <c r="D27" i="5"/>
  <c r="D26" i="5"/>
  <c r="D24" i="5"/>
  <c r="D20" i="5"/>
  <c r="D19" i="5"/>
  <c r="D46" i="5"/>
  <c r="D39" i="5"/>
  <c r="D37" i="5"/>
  <c r="D14" i="5"/>
  <c r="D13" i="5"/>
  <c r="D30" i="5"/>
  <c r="D25" i="5"/>
  <c r="D21" i="5"/>
  <c r="D23" i="5"/>
  <c r="E46" i="14" l="1"/>
  <c r="E45" i="14"/>
  <c r="E44" i="14"/>
  <c r="E43" i="14"/>
  <c r="E42" i="14"/>
  <c r="E41" i="14"/>
  <c r="E40" i="14"/>
  <c r="E39" i="14"/>
  <c r="E38" i="14"/>
  <c r="E37" i="14"/>
  <c r="E36" i="14"/>
  <c r="E35" i="14"/>
  <c r="E34" i="14"/>
  <c r="E33" i="14"/>
  <c r="E32" i="14"/>
  <c r="E31" i="14"/>
  <c r="E30" i="14"/>
  <c r="E29" i="14"/>
  <c r="E28" i="14"/>
  <c r="E27" i="14"/>
  <c r="E26" i="14"/>
  <c r="E25" i="14"/>
  <c r="E24" i="14"/>
  <c r="E23" i="14"/>
  <c r="E22" i="14"/>
  <c r="E21" i="14"/>
  <c r="E20" i="14"/>
  <c r="E19" i="14"/>
  <c r="E18" i="14"/>
  <c r="E17" i="14"/>
  <c r="E16" i="14"/>
  <c r="E15" i="14"/>
  <c r="E14" i="14"/>
  <c r="E13" i="14"/>
  <c r="E12" i="14"/>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46" i="12"/>
  <c r="E45" i="12"/>
  <c r="E44" i="12"/>
  <c r="E43" i="12"/>
  <c r="E42" i="12"/>
  <c r="E41" i="12"/>
  <c r="E40" i="12"/>
  <c r="E39" i="12"/>
  <c r="E38" i="12"/>
  <c r="E37" i="12"/>
  <c r="E36" i="12"/>
  <c r="E35" i="12"/>
  <c r="E34" i="12"/>
  <c r="E33" i="12"/>
  <c r="E32" i="12"/>
  <c r="E31" i="12"/>
  <c r="E30" i="12"/>
  <c r="E29" i="12"/>
  <c r="E28" i="12"/>
  <c r="E27" i="12"/>
  <c r="E26" i="12"/>
  <c r="E25" i="12"/>
  <c r="E24" i="12"/>
  <c r="E23" i="12"/>
  <c r="E22" i="12"/>
  <c r="E21" i="12"/>
  <c r="E20" i="12"/>
  <c r="E19" i="12"/>
  <c r="E18" i="12"/>
  <c r="E17" i="12"/>
  <c r="E16" i="12"/>
  <c r="E15" i="12"/>
  <c r="E14" i="12"/>
  <c r="E13" i="12"/>
  <c r="E46" i="11"/>
  <c r="E45" i="11"/>
  <c r="E44" i="11"/>
  <c r="E43" i="11"/>
  <c r="E42" i="11"/>
  <c r="E41" i="11"/>
  <c r="E40" i="11"/>
  <c r="E39" i="11"/>
  <c r="E38" i="11"/>
  <c r="E37" i="11"/>
  <c r="E36" i="11"/>
  <c r="E35" i="11"/>
  <c r="E34" i="11"/>
  <c r="E33" i="11"/>
  <c r="E32" i="11"/>
  <c r="E31" i="11"/>
  <c r="E30" i="11"/>
  <c r="E29" i="11"/>
  <c r="E28" i="11"/>
  <c r="E27" i="11"/>
  <c r="E26" i="11"/>
  <c r="E25" i="11"/>
  <c r="E24" i="11"/>
  <c r="E23" i="11"/>
  <c r="E22" i="11"/>
  <c r="E21" i="11"/>
  <c r="E20" i="11"/>
  <c r="E19" i="11"/>
  <c r="E18" i="11"/>
  <c r="E17" i="11"/>
  <c r="E16" i="11"/>
  <c r="E15" i="11"/>
  <c r="E14" i="11"/>
  <c r="E13" i="11"/>
  <c r="E12" i="11"/>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46" i="9"/>
  <c r="E45" i="9"/>
  <c r="E44" i="9"/>
  <c r="E43" i="9"/>
  <c r="E42" i="9"/>
  <c r="E41" i="9"/>
  <c r="E40" i="9"/>
  <c r="E39" i="9"/>
  <c r="E38" i="9"/>
  <c r="E37" i="9"/>
  <c r="E36" i="9"/>
  <c r="E35" i="9"/>
  <c r="E34" i="9"/>
  <c r="E33" i="9"/>
  <c r="E32" i="9"/>
  <c r="E31" i="9"/>
  <c r="E30" i="9"/>
  <c r="E29" i="9"/>
  <c r="E28" i="9"/>
  <c r="E27" i="9"/>
  <c r="E26" i="9"/>
  <c r="E25" i="9"/>
  <c r="E24" i="9"/>
  <c r="E23" i="9"/>
  <c r="E22" i="9"/>
  <c r="E21" i="9"/>
  <c r="E20" i="9"/>
  <c r="E19" i="9"/>
  <c r="E18" i="9"/>
  <c r="E17" i="9"/>
  <c r="E16" i="9"/>
  <c r="E15" i="9"/>
  <c r="E14" i="9"/>
  <c r="E13" i="9"/>
  <c r="E46" i="10"/>
  <c r="E45" i="10"/>
  <c r="E44" i="10"/>
  <c r="E43" i="10"/>
  <c r="E42" i="10"/>
  <c r="E41" i="10"/>
  <c r="E40" i="10"/>
  <c r="E39" i="10"/>
  <c r="E38" i="10"/>
  <c r="E37" i="10"/>
  <c r="E36" i="10"/>
  <c r="E35" i="10"/>
  <c r="E34" i="10"/>
  <c r="E33" i="10"/>
  <c r="E32" i="10"/>
  <c r="E31" i="10"/>
  <c r="E30" i="10"/>
  <c r="E29" i="10"/>
  <c r="E28" i="10"/>
  <c r="E27" i="10"/>
  <c r="E26" i="10"/>
  <c r="E25" i="10"/>
  <c r="E24" i="10"/>
  <c r="E23" i="10"/>
  <c r="E22" i="10"/>
  <c r="E21" i="10"/>
  <c r="E20" i="10"/>
  <c r="E19" i="10"/>
  <c r="E18" i="10"/>
  <c r="E17" i="10"/>
  <c r="E16" i="10"/>
  <c r="E15" i="10"/>
  <c r="E14" i="10"/>
  <c r="E13" i="10"/>
  <c r="E30" i="5"/>
  <c r="E25" i="5"/>
  <c r="E23" i="5"/>
  <c r="E21" i="5"/>
  <c r="E45" i="5"/>
  <c r="E40" i="5"/>
  <c r="E38" i="5"/>
  <c r="E27" i="5"/>
  <c r="E26" i="5"/>
  <c r="E24" i="5"/>
  <c r="E20" i="5"/>
  <c r="E19" i="5"/>
  <c r="E46" i="5"/>
  <c r="E39" i="5"/>
  <c r="E37" i="5"/>
  <c r="E14" i="5"/>
  <c r="E13" i="5"/>
  <c r="E42" i="5"/>
  <c r="E43" i="5"/>
  <c r="E44" i="5"/>
  <c r="E41" i="5"/>
  <c r="E32" i="5"/>
  <c r="E33" i="5"/>
  <c r="E34" i="5"/>
  <c r="E35" i="5"/>
  <c r="E36" i="5"/>
  <c r="E31" i="5"/>
  <c r="E29" i="5"/>
  <c r="E28" i="5"/>
  <c r="E22" i="5"/>
  <c r="E16" i="5"/>
  <c r="E17" i="5"/>
  <c r="E18" i="5"/>
  <c r="E15" i="5"/>
  <c r="E12" i="5"/>
  <c r="D47" i="13" l="1"/>
  <c r="D47" i="12"/>
  <c r="D47" i="9"/>
  <c r="E12" i="9"/>
  <c r="E47" i="9" s="1"/>
  <c r="D47" i="10"/>
  <c r="E12" i="10"/>
  <c r="E47" i="10" s="1"/>
  <c r="E12" i="13"/>
  <c r="E47" i="13" s="1"/>
  <c r="F14" i="15" s="1"/>
  <c r="E12" i="12"/>
  <c r="E47" i="12" s="1"/>
  <c r="E47" i="14"/>
  <c r="D47" i="14"/>
  <c r="E47" i="11"/>
  <c r="D47" i="11"/>
  <c r="E47" i="6"/>
  <c r="D47" i="6"/>
  <c r="F13" i="15" l="1"/>
  <c r="F12" i="15"/>
  <c r="F11" i="15"/>
  <c r="F9" i="15"/>
  <c r="F15" i="15"/>
  <c r="F10" i="15"/>
  <c r="D47" i="5" l="1"/>
  <c r="E47" i="5"/>
  <c r="F8" i="15" s="1"/>
  <c r="F21" i="15" s="1"/>
  <c r="F22" i="1" l="1"/>
  <c r="G28" i="1"/>
  <c r="F16" i="1"/>
  <c r="F9" i="1"/>
  <c r="G8" i="1" s="1"/>
  <c r="G48" i="1"/>
  <c r="G15" i="1" l="1"/>
  <c r="G33" i="1" s="1"/>
  <c r="D35" i="1" s="1"/>
  <c r="H35" i="1" s="1"/>
  <c r="G37" i="1" l="1"/>
  <c r="E52" i="1" s="1"/>
  <c r="F44" i="1" s="1"/>
  <c r="F50" i="1" l="1"/>
  <c r="F46" i="1"/>
  <c r="F48" i="1"/>
  <c r="F52" i="1" l="1"/>
  <c r="G52" i="1" s="1"/>
</calcChain>
</file>

<file path=xl/sharedStrings.xml><?xml version="1.0" encoding="utf-8"?>
<sst xmlns="http://schemas.openxmlformats.org/spreadsheetml/2006/main" count="517" uniqueCount="146">
  <si>
    <t xml:space="preserve"> </t>
  </si>
  <si>
    <t>€</t>
  </si>
  <si>
    <t>1.</t>
  </si>
  <si>
    <t>1.1.</t>
  </si>
  <si>
    <t>2.</t>
  </si>
  <si>
    <t>2.1.</t>
  </si>
  <si>
    <t>3.</t>
  </si>
  <si>
    <t>TOTAL DIRECT DISTRIBUTION COSTS 1+2+3</t>
  </si>
  <si>
    <t>OTHER COSTS</t>
  </si>
  <si>
    <t>FINANCING PLAN</t>
  </si>
  <si>
    <t>%</t>
  </si>
  <si>
    <t>TOTAL</t>
  </si>
  <si>
    <t>1. Heading</t>
  </si>
  <si>
    <t>1.1. Sub-heading</t>
  </si>
  <si>
    <t>2.2.</t>
  </si>
  <si>
    <r>
      <t>Other public support</t>
    </r>
    <r>
      <rPr>
        <i/>
        <sz val="10"/>
        <rFont val="Arial"/>
        <family val="2"/>
      </rPr>
      <t xml:space="preserve"> (please specify)</t>
    </r>
    <r>
      <rPr>
        <b/>
        <sz val="10"/>
        <rFont val="Arial"/>
        <family val="2"/>
      </rPr>
      <t xml:space="preserve"> …………………………………</t>
    </r>
  </si>
  <si>
    <t xml:space="preserve">Total heading  in €                                </t>
  </si>
  <si>
    <t>PIC code:</t>
  </si>
  <si>
    <t>max 7%:</t>
  </si>
  <si>
    <r>
      <t xml:space="preserve">Indirect costs        </t>
    </r>
    <r>
      <rPr>
        <sz val="10"/>
        <rFont val="Arial"/>
        <family val="2"/>
      </rPr>
      <t xml:space="preserve">                                       </t>
    </r>
  </si>
  <si>
    <r>
      <t>Audit Fees</t>
    </r>
    <r>
      <rPr>
        <b/>
        <sz val="10"/>
        <color rgb="FFFF0000"/>
        <rFont val="Arial"/>
        <family val="2"/>
      </rPr>
      <t xml:space="preserve"> (</t>
    </r>
    <r>
      <rPr>
        <b/>
        <i/>
        <sz val="10"/>
        <color rgb="FFFF0000"/>
        <rFont val="Arial"/>
        <family val="2"/>
      </rPr>
      <t>only if MEDIA contribution &gt;60.000€)</t>
    </r>
  </si>
  <si>
    <t>FILM FINANCING</t>
  </si>
  <si>
    <t>1.1.1</t>
  </si>
  <si>
    <t>1.1.2</t>
  </si>
  <si>
    <t>1.1.3</t>
  </si>
  <si>
    <t>1.1.4</t>
  </si>
  <si>
    <t>1.1.5</t>
  </si>
  <si>
    <t>Heading</t>
  </si>
  <si>
    <t>Sub-heading</t>
  </si>
  <si>
    <t>Film 1</t>
  </si>
  <si>
    <t>Film 2</t>
  </si>
  <si>
    <t>Film 3</t>
  </si>
  <si>
    <t>Film 4</t>
  </si>
  <si>
    <t>Film 5</t>
  </si>
  <si>
    <t>2.1.1</t>
  </si>
  <si>
    <t>2.1.2</t>
  </si>
  <si>
    <t>2.1.3</t>
  </si>
  <si>
    <t>2.1.4</t>
  </si>
  <si>
    <t>2.1.5</t>
  </si>
  <si>
    <t>Optical &amp; digital costs</t>
  </si>
  <si>
    <t>2.2.1</t>
  </si>
  <si>
    <t>2.2.2</t>
  </si>
  <si>
    <t>2.2.3</t>
  </si>
  <si>
    <t>2.2.4</t>
  </si>
  <si>
    <t>2.2.5</t>
  </si>
  <si>
    <t>Total Sub-heading 
in €</t>
  </si>
  <si>
    <t>1.1.1. Item</t>
  </si>
  <si>
    <t>Additional items can be added through a simple prior written approval by the Agency.</t>
  </si>
  <si>
    <t>Contribution requested from the MEDIA sub-programme (max. 60%)</t>
  </si>
  <si>
    <t>Category of costs</t>
  </si>
  <si>
    <t>Cost in €</t>
  </si>
  <si>
    <t>Minimum guarantee</t>
  </si>
  <si>
    <t>Contribution financed by the Sales Agent</t>
  </si>
  <si>
    <r>
      <t xml:space="preserve">Other support requested from the EC </t>
    </r>
    <r>
      <rPr>
        <i/>
        <sz val="10"/>
        <rFont val="Arial"/>
        <family val="2"/>
      </rPr>
      <t>(for the international sales of the film only - please specify) …..………</t>
    </r>
  </si>
  <si>
    <t>ESTIMATED  BUDGET</t>
  </si>
  <si>
    <t>Sales Agent</t>
  </si>
  <si>
    <t>TOTAL BUDGET</t>
  </si>
  <si>
    <t>(=  TOTAL BUDGET)</t>
  </si>
  <si>
    <t>SALES AGENTS (company in full name):</t>
  </si>
  <si>
    <t>Information on the films</t>
  </si>
  <si>
    <t>Information on the International Sales Agreements</t>
  </si>
  <si>
    <t>Original Title of film(s)</t>
  </si>
  <si>
    <t>Film ID code</t>
  </si>
  <si>
    <r>
      <t xml:space="preserve">Year of </t>
    </r>
    <r>
      <rPr>
        <b/>
        <sz val="9"/>
        <color indexed="8"/>
        <rFont val="Calibri"/>
        <family val="2"/>
      </rPr>
      <t>©
(yyyy)</t>
    </r>
  </si>
  <si>
    <t>Country of origin
(country code)</t>
  </si>
  <si>
    <t>Film form
 filled in
Yes/ No</t>
  </si>
  <si>
    <t>Financing plan enclosed
Yes/ No</t>
  </si>
  <si>
    <t>Production Company  + Country</t>
  </si>
  <si>
    <t>Date of signature
dd/mm/yyyy</t>
  </si>
  <si>
    <t xml:space="preserve">Effective from </t>
  </si>
  <si>
    <t>Duration of rights</t>
  </si>
  <si>
    <t>Territories aquired as per sales agreement **</t>
  </si>
  <si>
    <t>Number of EU territories (covered by sales agreement, excluding country of origin of the film) where the films was released between 01/01/13 and 31/12/17</t>
  </si>
  <si>
    <t>Original title of the film:</t>
  </si>
  <si>
    <t>Signature date of the contract with the producer:</t>
  </si>
  <si>
    <t>Albania (AL)</t>
  </si>
  <si>
    <t>Austria (AT)</t>
  </si>
  <si>
    <t>Belgium (BE)</t>
  </si>
  <si>
    <t>Bosnia &amp; Herzegovina (BA)</t>
  </si>
  <si>
    <t>Bulgaria (BG)</t>
  </si>
  <si>
    <t>Croatia (HR)</t>
  </si>
  <si>
    <t>Cyprus (CY)</t>
  </si>
  <si>
    <t>Czech Republic (CZ)</t>
  </si>
  <si>
    <t>Denmark (DA)</t>
  </si>
  <si>
    <t>Germany (DE)</t>
  </si>
  <si>
    <t>Estonia (EE)</t>
  </si>
  <si>
    <t>Spain (ES)</t>
  </si>
  <si>
    <t>Finland (FI)</t>
  </si>
  <si>
    <t>France (FR)</t>
  </si>
  <si>
    <t>Greece (GR)</t>
  </si>
  <si>
    <t>Hungary (HU)</t>
  </si>
  <si>
    <t>Eire - Ireland (IE)</t>
  </si>
  <si>
    <t>Iceland (IS)</t>
  </si>
  <si>
    <t>Italy (IT)</t>
  </si>
  <si>
    <t>Luxembourg (LU)</t>
  </si>
  <si>
    <t>Latvia (LV)</t>
  </si>
  <si>
    <t>Lithuania (LT)</t>
  </si>
  <si>
    <t>Macedonia (MK)</t>
  </si>
  <si>
    <t>Malta (MT)</t>
  </si>
  <si>
    <t>Montenegro (ME)</t>
  </si>
  <si>
    <t>Netherlands (NL)</t>
  </si>
  <si>
    <t>Norway (NO)</t>
  </si>
  <si>
    <t>Poland (PL)</t>
  </si>
  <si>
    <t>Portugal (PT)</t>
  </si>
  <si>
    <t>Romania (RO)</t>
  </si>
  <si>
    <t>Serbia (RS)</t>
  </si>
  <si>
    <t>Slovakia (SK)</t>
  </si>
  <si>
    <t>Sweden (SE)</t>
  </si>
  <si>
    <t>United Kingdom (UK)</t>
  </si>
  <si>
    <t>STEP 1: LIST OF FILMS*</t>
  </si>
  <si>
    <t>PROMOTION, MARKETING AND ADVERTISING</t>
  </si>
  <si>
    <t>To avoid rejection of expenses when submitting the final report, rules described below must be respected when carrying out the action.</t>
  </si>
  <si>
    <t>The number of headings cannot be changed.</t>
  </si>
  <si>
    <t>Additional sub-headings can be added after prior approval by the Agency by amendment to the initial estimated budget.</t>
  </si>
  <si>
    <r>
      <rPr>
        <b/>
        <sz val="11"/>
        <rFont val="Arial"/>
        <family val="2"/>
      </rPr>
      <t>Heading</t>
    </r>
    <r>
      <rPr>
        <sz val="11"/>
        <rFont val="Arial"/>
        <family val="2"/>
      </rPr>
      <t xml:space="preserve"> </t>
    </r>
    <r>
      <rPr>
        <i/>
        <sz val="11"/>
        <rFont val="Arial"/>
        <family val="2"/>
      </rPr>
      <t>(level to verify the transfers allowed)</t>
    </r>
  </si>
  <si>
    <t>1.1</t>
  </si>
  <si>
    <r>
      <rPr>
        <b/>
        <sz val="11"/>
        <rFont val="Arial"/>
        <family val="2"/>
      </rPr>
      <t>Heading</t>
    </r>
    <r>
      <rPr>
        <sz val="11"/>
        <rFont val="Arial"/>
        <family val="2"/>
      </rPr>
      <t xml:space="preserve"> </t>
    </r>
    <r>
      <rPr>
        <i/>
        <sz val="11"/>
        <rFont val="Arial"/>
        <family val="2"/>
      </rPr>
      <t xml:space="preserve">(level to verify the transfers allowed) </t>
    </r>
  </si>
  <si>
    <r>
      <rPr>
        <b/>
        <sz val="11"/>
        <rFont val="Arial"/>
        <family val="2"/>
      </rPr>
      <t>Item</t>
    </r>
    <r>
      <rPr>
        <sz val="11"/>
        <rFont val="Arial"/>
        <family val="2"/>
      </rPr>
      <t xml:space="preserve"> </t>
    </r>
    <r>
      <rPr>
        <i/>
        <sz val="11"/>
        <rFont val="Arial"/>
        <family val="2"/>
      </rPr>
      <t>(expense level)</t>
    </r>
  </si>
  <si>
    <t>EXPLANATORY NOTE : The estimated budget andthe final report have to be presented in exactly the same way and structured as follows</t>
  </si>
  <si>
    <t>Promotion, marketing and advertising costs</t>
  </si>
  <si>
    <t xml:space="preserve">Total </t>
  </si>
  <si>
    <t>Country of distribution</t>
  </si>
  <si>
    <t>Theatrical Rights released 
in the territory between 01/01/13 and 31/12/17
 (if yes mark an 'X')</t>
  </si>
  <si>
    <t>Amount generated on the Automatic scheme Call EACEA05/2018</t>
  </si>
  <si>
    <t>AL</t>
  </si>
  <si>
    <t>INTERNATIONAL SALES AND CALCULATION OF STEP 2</t>
  </si>
  <si>
    <t>Film 6</t>
  </si>
  <si>
    <t>Film 7</t>
  </si>
  <si>
    <t>Film 8</t>
  </si>
  <si>
    <t>Total potential Fund</t>
  </si>
  <si>
    <t xml:space="preserve">SALES AGENT: </t>
  </si>
  <si>
    <t>STEP 1:</t>
  </si>
  <si>
    <t>Film..</t>
  </si>
  <si>
    <t xml:space="preserve"> TOTAL POTENTIAL FUND</t>
  </si>
  <si>
    <t>Film*..</t>
  </si>
  <si>
    <t xml:space="preserve">STEP 2: </t>
  </si>
  <si>
    <t>Slovenia (SI)</t>
  </si>
  <si>
    <t>* These admissions are as declared by the distributors and are not validated by EACEA.</t>
  </si>
  <si>
    <t>Preliminary results**</t>
  </si>
  <si>
    <t>**  This is the maximum amount that can be taken into account for the calculation of the fund. It is subject to the eligibility and award criteria of calls 05/2018 and 01/2018</t>
  </si>
  <si>
    <t xml:space="preserve">Nationality of the film: </t>
  </si>
  <si>
    <t>Film ID code:</t>
  </si>
  <si>
    <r>
      <t>This list must contain at least</t>
    </r>
    <r>
      <rPr>
        <sz val="12"/>
        <color theme="1"/>
        <rFont val="Calibri"/>
        <family val="2"/>
        <scheme val="minor"/>
      </rPr>
      <t xml:space="preserve"> </t>
    </r>
    <r>
      <rPr>
        <b/>
        <sz val="12"/>
        <color indexed="8"/>
        <rFont val="Calibri"/>
        <family val="2"/>
      </rPr>
      <t>8 European films</t>
    </r>
    <r>
      <rPr>
        <b/>
        <sz val="11"/>
        <color indexed="8"/>
        <rFont val="Calibri"/>
        <family val="2"/>
      </rPr>
      <t xml:space="preserve"> </t>
    </r>
    <r>
      <rPr>
        <sz val="11"/>
        <color indexed="8"/>
        <rFont val="Calibri"/>
        <family val="2"/>
      </rPr>
      <t xml:space="preserve">(of which one non-national) for which the applicant sales agent was the appointed sales agent between </t>
    </r>
    <r>
      <rPr>
        <b/>
        <sz val="11"/>
        <color indexed="8"/>
        <rFont val="Calibri"/>
        <family val="2"/>
      </rPr>
      <t>01/01/2013 and 31/12/2017</t>
    </r>
    <r>
      <rPr>
        <sz val="11"/>
        <color indexed="8"/>
        <rFont val="Calibri"/>
        <family val="2"/>
      </rPr>
      <t xml:space="preserve">. The films must have their copyright established in </t>
    </r>
    <r>
      <rPr>
        <b/>
        <sz val="11"/>
        <color indexed="8"/>
        <rFont val="Calibri"/>
        <family val="2"/>
      </rPr>
      <t>2013</t>
    </r>
    <r>
      <rPr>
        <sz val="11"/>
        <color indexed="8"/>
        <rFont val="Calibri"/>
        <family val="2"/>
      </rPr>
      <t xml:space="preserve"> at the earliest. Please verify copyright and film code: </t>
    </r>
    <r>
      <rPr>
        <sz val="11"/>
        <color indexed="30"/>
        <rFont val="Calibri"/>
        <family val="2"/>
      </rPr>
      <t xml:space="preserve">https://eacea.ec.europa.eu/mediaPgm/  </t>
    </r>
    <r>
      <rPr>
        <sz val="11"/>
        <color indexed="8"/>
        <rFont val="Calibri"/>
        <family val="2"/>
      </rPr>
      <t xml:space="preserve">   
At least </t>
    </r>
    <r>
      <rPr>
        <b/>
        <sz val="11"/>
        <color indexed="8"/>
        <rFont val="Calibri"/>
        <family val="2"/>
      </rPr>
      <t xml:space="preserve">3 of these films </t>
    </r>
    <r>
      <rPr>
        <sz val="11"/>
        <color indexed="8"/>
        <rFont val="Calibri"/>
        <family val="2"/>
      </rPr>
      <t xml:space="preserve">must have been released in at least </t>
    </r>
    <r>
      <rPr>
        <b/>
        <sz val="11"/>
        <color indexed="8"/>
        <rFont val="Calibri"/>
        <family val="2"/>
      </rPr>
      <t xml:space="preserve">3 countries participating in the MEDIA sub-programme outside the country of origin of the film, </t>
    </r>
    <r>
      <rPr>
        <sz val="11"/>
        <color indexed="8"/>
        <rFont val="Calibri"/>
        <family val="2"/>
      </rPr>
      <t xml:space="preserve">during the reference period, as substantiated by the distributor's declaration to the automatic scheme. Please verify distributors declarations : </t>
    </r>
    <r>
      <rPr>
        <sz val="11"/>
        <color indexed="30"/>
        <rFont val="Calibri"/>
        <family val="2"/>
      </rPr>
      <t>document is available on the Call for proposals'page.</t>
    </r>
    <r>
      <rPr>
        <sz val="11"/>
        <color indexed="8"/>
        <rFont val="Calibri"/>
        <family val="2"/>
      </rPr>
      <t xml:space="preserve">
The following document must be at the applicant's disposal for each film declared, in case of verification by the EACEA: </t>
    </r>
    <r>
      <rPr>
        <b/>
        <sz val="11"/>
        <color indexed="8"/>
        <rFont val="Calibri"/>
        <family val="2"/>
      </rPr>
      <t>International sales agreement with the producer</t>
    </r>
    <r>
      <rPr>
        <sz val="11"/>
        <color indexed="8"/>
        <rFont val="Calibri"/>
        <family val="2"/>
      </rPr>
      <t xml:space="preserve"> with the hand written statement "Copy certified as true" signed by the legal representative of the company (</t>
    </r>
    <r>
      <rPr>
        <b/>
        <sz val="11"/>
        <color indexed="8"/>
        <rFont val="Calibri"/>
        <family val="2"/>
      </rPr>
      <t>the date of contract must be signed and take effect between 01/01/2013 and 31/12/2017</t>
    </r>
    <r>
      <rPr>
        <sz val="11"/>
        <color indexed="8"/>
        <rFont val="Calibri"/>
        <family val="2"/>
      </rPr>
      <t>).
The applicant shall provide this information upon request by the Agency, in the context of verification of the validity of the international sales (see section 9 of the Guidelines).
In the event the applicant fails to submit this document upon request, the relevant international sales will not be taken into account in the calculation of the award criteria.</t>
    </r>
  </si>
  <si>
    <t>Preliminary result(s) by film</t>
  </si>
  <si>
    <t>Number of admissions in 2017 declared by the distributors*</t>
  </si>
  <si>
    <t>* add line(s) for each additional film(s) for which a potential Fund may be available (no maximum number of films)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</si>
</sst>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00"/>
  </numFmts>
  <fonts count="57">
    <font>
      <sz val="10"/>
      <name val="Genev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Geneva"/>
      <family val="2"/>
    </font>
    <font>
      <sz val="10"/>
      <name val="Geneva"/>
      <family val="2"/>
    </font>
    <font>
      <sz val="12"/>
      <name val="Times New Roman"/>
      <family val="1"/>
    </font>
    <font>
      <b/>
      <sz val="10"/>
      <name val="Arial"/>
      <family val="2"/>
    </font>
    <font>
      <b/>
      <sz val="10"/>
      <color indexed="9"/>
      <name val="Arial"/>
      <family val="2"/>
    </font>
    <font>
      <sz val="10"/>
      <name val="Arial"/>
      <family val="2"/>
    </font>
    <font>
      <i/>
      <sz val="10"/>
      <name val="Arial"/>
      <family val="2"/>
    </font>
    <font>
      <b/>
      <i/>
      <sz val="10"/>
      <name val="Arial"/>
      <family val="2"/>
    </font>
    <font>
      <b/>
      <sz val="10"/>
      <color indexed="8"/>
      <name val="Arial"/>
      <family val="2"/>
    </font>
    <font>
      <sz val="10"/>
      <name val="Times New Roman"/>
      <family val="1"/>
    </font>
    <font>
      <b/>
      <sz val="10"/>
      <name val="Times New Roman"/>
      <family val="1"/>
    </font>
    <font>
      <b/>
      <u/>
      <sz val="10"/>
      <name val="Times New Roman"/>
      <family val="1"/>
    </font>
    <font>
      <i/>
      <sz val="10"/>
      <color indexed="10"/>
      <name val="Arial"/>
      <family val="2"/>
    </font>
    <font>
      <b/>
      <sz val="12"/>
      <color indexed="10"/>
      <name val="Times New Roman"/>
      <family val="1"/>
    </font>
    <font>
      <b/>
      <sz val="9"/>
      <color indexed="10"/>
      <name val="Verdana"/>
      <family val="2"/>
    </font>
    <font>
      <sz val="10"/>
      <color indexed="10"/>
      <name val="Geneva"/>
      <family val="2"/>
    </font>
    <font>
      <b/>
      <sz val="16"/>
      <name val="Times New Roman"/>
      <family val="1"/>
    </font>
    <font>
      <sz val="12"/>
      <color indexed="10"/>
      <name val="Times New Roman"/>
      <family val="1"/>
    </font>
    <font>
      <sz val="10"/>
      <name val="Geneva"/>
      <family val="2"/>
    </font>
    <font>
      <b/>
      <sz val="10"/>
      <color indexed="10"/>
      <name val="Times New Roman"/>
      <family val="1"/>
    </font>
    <font>
      <b/>
      <sz val="12"/>
      <color rgb="FFFF0000"/>
      <name val="Times New Roman"/>
      <family val="1"/>
    </font>
    <font>
      <b/>
      <sz val="12"/>
      <color indexed="9"/>
      <name val="Arial"/>
      <family val="2"/>
    </font>
    <font>
      <b/>
      <sz val="14"/>
      <color indexed="9"/>
      <name val="Arial"/>
      <family val="2"/>
    </font>
    <font>
      <b/>
      <sz val="8"/>
      <color rgb="FFFF0000"/>
      <name val="Arial"/>
      <family val="2"/>
    </font>
    <font>
      <b/>
      <sz val="10"/>
      <color rgb="FFFF0000"/>
      <name val="Arial"/>
      <family val="2"/>
    </font>
    <font>
      <b/>
      <i/>
      <sz val="10"/>
      <color rgb="FFFF0000"/>
      <name val="Arial"/>
      <family val="2"/>
    </font>
    <font>
      <b/>
      <sz val="10"/>
      <name val="Geneva"/>
    </font>
    <font>
      <b/>
      <sz val="12"/>
      <color theme="1"/>
      <name val="Calibri"/>
      <family val="2"/>
      <scheme val="minor"/>
    </font>
    <font>
      <b/>
      <sz val="18"/>
      <color theme="1"/>
      <name val="Calibri"/>
      <family val="2"/>
      <scheme val="minor"/>
    </font>
    <font>
      <b/>
      <sz val="11"/>
      <color indexed="8"/>
      <name val="Calibri"/>
      <family val="2"/>
    </font>
    <font>
      <sz val="11"/>
      <color indexed="8"/>
      <name val="Calibri"/>
      <family val="2"/>
    </font>
    <font>
      <sz val="11"/>
      <color indexed="30"/>
      <name val="Calibri"/>
      <family val="2"/>
    </font>
    <font>
      <b/>
      <sz val="9"/>
      <color theme="1"/>
      <name val="Calibri"/>
      <family val="2"/>
      <scheme val="minor"/>
    </font>
    <font>
      <sz val="9"/>
      <color theme="1"/>
      <name val="Calibri"/>
      <family val="2"/>
      <scheme val="minor"/>
    </font>
    <font>
      <b/>
      <sz val="9"/>
      <color indexed="8"/>
      <name val="Calibri"/>
      <family val="2"/>
    </font>
    <font>
      <sz val="9"/>
      <color theme="1"/>
      <name val="Arial"/>
      <family val="2"/>
    </font>
    <font>
      <sz val="10"/>
      <color theme="1"/>
      <name val="Calibri"/>
      <family val="2"/>
      <scheme val="minor"/>
    </font>
    <font>
      <sz val="11"/>
      <name val="Arial"/>
      <family val="2"/>
    </font>
    <font>
      <b/>
      <sz val="11"/>
      <name val="Arial"/>
      <family val="2"/>
    </font>
    <font>
      <i/>
      <sz val="11"/>
      <name val="Arial"/>
      <family val="2"/>
    </font>
    <font>
      <sz val="11"/>
      <color rgb="FFFF0000"/>
      <name val="Calibri"/>
      <family val="2"/>
      <scheme val="minor"/>
    </font>
    <font>
      <b/>
      <sz val="11"/>
      <color theme="1"/>
      <name val="Calibri"/>
      <family val="2"/>
      <scheme val="minor"/>
    </font>
    <font>
      <sz val="10"/>
      <name val="Calibri"/>
      <family val="2"/>
      <scheme val="minor"/>
    </font>
    <font>
      <sz val="12"/>
      <name val="Calibri"/>
      <family val="2"/>
      <scheme val="minor"/>
    </font>
    <font>
      <sz val="16"/>
      <name val="Calibri"/>
      <family val="2"/>
      <scheme val="minor"/>
    </font>
    <font>
      <sz val="12"/>
      <name val="Geneva"/>
    </font>
    <font>
      <b/>
      <sz val="16"/>
      <name val="Calibri"/>
      <family val="2"/>
      <scheme val="minor"/>
    </font>
    <font>
      <b/>
      <sz val="14"/>
      <name val="Calibri"/>
      <family val="2"/>
      <scheme val="minor"/>
    </font>
    <font>
      <sz val="14"/>
      <name val="Calibri"/>
      <family val="2"/>
      <scheme val="minor"/>
    </font>
    <font>
      <sz val="12"/>
      <color theme="1"/>
      <name val="Calibri"/>
      <family val="2"/>
      <scheme val="minor"/>
    </font>
    <font>
      <b/>
      <sz val="12"/>
      <color indexed="8"/>
      <name val="Calibri"/>
      <family val="2"/>
    </font>
  </fonts>
  <fills count="10">
    <fill>
      <patternFill patternType="none"/>
    </fill>
    <fill>
      <patternFill patternType="gray125"/>
    </fill>
    <fill>
      <patternFill patternType="solid">
        <fgColor indexed="8"/>
        <bgColor indexed="64"/>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4" tint="0.79998168889431442"/>
        <bgColor indexed="64"/>
      </patternFill>
    </fill>
    <fill>
      <patternFill patternType="solid">
        <fgColor rgb="FFDCE6F1"/>
        <bgColor indexed="64"/>
      </patternFill>
    </fill>
    <fill>
      <patternFill patternType="solid">
        <fgColor theme="0" tint="-4.9989318521683403E-2"/>
        <bgColor indexed="64"/>
      </patternFill>
    </fill>
    <fill>
      <patternFill patternType="solid">
        <fgColor theme="3" tint="0.39997558519241921"/>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medium">
        <color auto="1"/>
      </right>
      <top/>
      <bottom style="medium">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s>
  <cellStyleXfs count="3">
    <xf numFmtId="0" fontId="0" fillId="0" borderId="0"/>
    <xf numFmtId="0" fontId="5" fillId="0" borderId="0"/>
    <xf numFmtId="0" fontId="4" fillId="0" borderId="0"/>
  </cellStyleXfs>
  <cellXfs count="305">
    <xf numFmtId="0" fontId="0" fillId="0" borderId="0" xfId="0"/>
    <xf numFmtId="0" fontId="9" fillId="0" borderId="31" xfId="0" applyFont="1" applyBorder="1" applyAlignment="1" applyProtection="1">
      <alignment horizontal="center" vertical="center" wrapText="1"/>
    </xf>
    <xf numFmtId="3" fontId="9" fillId="0" borderId="11" xfId="0" applyNumberFormat="1" applyFont="1" applyBorder="1" applyAlignment="1" applyProtection="1">
      <alignment horizontal="center" vertical="center" wrapText="1"/>
    </xf>
    <xf numFmtId="3" fontId="9" fillId="0" borderId="14" xfId="0" applyNumberFormat="1" applyFont="1" applyBorder="1" applyAlignment="1" applyProtection="1">
      <alignment horizontal="center" vertical="center" wrapText="1"/>
    </xf>
    <xf numFmtId="0" fontId="10" fillId="2" borderId="32" xfId="0" applyFont="1" applyFill="1" applyBorder="1" applyAlignment="1" applyProtection="1">
      <alignment horizontal="center" vertical="center"/>
    </xf>
    <xf numFmtId="0" fontId="15" fillId="0" borderId="0" xfId="0" applyFont="1" applyAlignment="1" applyProtection="1">
      <alignment horizontal="left" vertical="center"/>
    </xf>
    <xf numFmtId="0" fontId="15" fillId="0" borderId="0" xfId="0" applyFont="1" applyAlignment="1" applyProtection="1">
      <alignment vertical="center"/>
    </xf>
    <xf numFmtId="3" fontId="15" fillId="0" borderId="0" xfId="0" applyNumberFormat="1" applyFont="1" applyAlignment="1" applyProtection="1">
      <alignment vertical="center"/>
    </xf>
    <xf numFmtId="3" fontId="15" fillId="0" borderId="0" xfId="0" applyNumberFormat="1" applyFont="1" applyBorder="1" applyAlignment="1" applyProtection="1">
      <alignment vertical="center"/>
    </xf>
    <xf numFmtId="0" fontId="8" fillId="0" borderId="0" xfId="0" applyFont="1" applyAlignment="1" applyProtection="1">
      <alignment vertical="center"/>
    </xf>
    <xf numFmtId="3" fontId="8" fillId="0" borderId="0" xfId="0" applyNumberFormat="1" applyFont="1" applyAlignment="1" applyProtection="1">
      <alignment vertical="center"/>
    </xf>
    <xf numFmtId="0" fontId="16" fillId="0" borderId="0" xfId="0" applyFont="1" applyAlignment="1" applyProtection="1">
      <alignment horizontal="left" vertical="center"/>
    </xf>
    <xf numFmtId="0" fontId="16" fillId="0" borderId="0" xfId="0" applyFont="1" applyAlignment="1" applyProtection="1">
      <alignment horizontal="centerContinuous" vertical="center"/>
    </xf>
    <xf numFmtId="3" fontId="16" fillId="0" borderId="0" xfId="0" applyNumberFormat="1" applyFont="1" applyAlignment="1" applyProtection="1">
      <alignment horizontal="centerContinuous" vertical="center"/>
    </xf>
    <xf numFmtId="3" fontId="17" fillId="0" borderId="0" xfId="0" applyNumberFormat="1" applyFont="1" applyBorder="1" applyAlignment="1" applyProtection="1">
      <alignment horizontal="center" vertical="center"/>
    </xf>
    <xf numFmtId="0" fontId="15" fillId="0" borderId="0" xfId="0" applyFont="1" applyBorder="1" applyAlignment="1" applyProtection="1">
      <alignment horizontal="right" vertical="center"/>
    </xf>
    <xf numFmtId="0" fontId="10" fillId="2" borderId="1" xfId="0" applyFont="1" applyFill="1" applyBorder="1" applyAlignment="1" applyProtection="1">
      <alignment horizontal="left" vertical="center"/>
    </xf>
    <xf numFmtId="0" fontId="10" fillId="2" borderId="1" xfId="0" applyFont="1" applyFill="1" applyBorder="1" applyAlignment="1" applyProtection="1">
      <alignment vertical="center"/>
    </xf>
    <xf numFmtId="3" fontId="10" fillId="2" borderId="1" xfId="0" applyNumberFormat="1" applyFont="1" applyFill="1" applyBorder="1" applyAlignment="1" applyProtection="1">
      <alignment vertical="center"/>
    </xf>
    <xf numFmtId="3" fontId="10" fillId="2" borderId="15" xfId="0" applyNumberFormat="1" applyFont="1" applyFill="1" applyBorder="1" applyAlignment="1" applyProtection="1">
      <alignment horizontal="right" vertical="center"/>
    </xf>
    <xf numFmtId="0" fontId="23" fillId="0" borderId="0" xfId="0" applyFont="1" applyAlignment="1" applyProtection="1">
      <alignment vertical="center"/>
    </xf>
    <xf numFmtId="0" fontId="9" fillId="0" borderId="32" xfId="0" applyFont="1" applyFill="1" applyBorder="1" applyAlignment="1" applyProtection="1">
      <alignment horizontal="center" vertical="center"/>
    </xf>
    <xf numFmtId="0" fontId="8" fillId="0" borderId="0" xfId="0" applyFont="1" applyFill="1" applyAlignment="1" applyProtection="1">
      <alignment vertical="center"/>
    </xf>
    <xf numFmtId="0" fontId="9" fillId="3" borderId="32" xfId="0" applyFont="1" applyFill="1" applyBorder="1" applyAlignment="1" applyProtection="1">
      <alignment horizontal="center" vertical="center"/>
    </xf>
    <xf numFmtId="3" fontId="24" fillId="3" borderId="1" xfId="0" applyNumberFormat="1" applyFont="1" applyFill="1" applyBorder="1" applyAlignment="1" applyProtection="1">
      <alignment vertical="center"/>
    </xf>
    <xf numFmtId="0" fontId="7" fillId="0" borderId="32" xfId="0" applyFont="1" applyFill="1" applyBorder="1" applyAlignment="1" applyProtection="1">
      <alignment horizontal="center" vertical="center"/>
    </xf>
    <xf numFmtId="0" fontId="9" fillId="3" borderId="1" xfId="0" applyFont="1" applyFill="1" applyBorder="1" applyAlignment="1" applyProtection="1">
      <alignment vertical="center"/>
    </xf>
    <xf numFmtId="3" fontId="9" fillId="2" borderId="1" xfId="0" applyNumberFormat="1" applyFont="1" applyFill="1" applyBorder="1" applyAlignment="1" applyProtection="1">
      <alignment vertical="center"/>
    </xf>
    <xf numFmtId="3" fontId="10" fillId="2" borderId="35" xfId="0" applyNumberFormat="1" applyFont="1" applyFill="1" applyBorder="1" applyAlignment="1" applyProtection="1">
      <alignment horizontal="right" vertical="center"/>
    </xf>
    <xf numFmtId="0" fontId="14" fillId="3" borderId="1" xfId="0" applyFont="1" applyFill="1" applyBorder="1" applyAlignment="1" applyProtection="1">
      <alignment horizontal="left" vertical="center"/>
    </xf>
    <xf numFmtId="0" fontId="19" fillId="0" borderId="0" xfId="0" applyFont="1" applyAlignment="1" applyProtection="1">
      <alignment vertical="center"/>
    </xf>
    <xf numFmtId="3" fontId="9" fillId="0" borderId="25" xfId="0" applyNumberFormat="1" applyFont="1" applyBorder="1" applyAlignment="1" applyProtection="1">
      <alignment vertical="center"/>
    </xf>
    <xf numFmtId="3" fontId="7" fillId="2" borderId="1" xfId="0" applyNumberFormat="1" applyFont="1" applyFill="1" applyBorder="1" applyAlignment="1" applyProtection="1">
      <alignment vertical="center"/>
    </xf>
    <xf numFmtId="0" fontId="9" fillId="0" borderId="32" xfId="0" applyFont="1" applyBorder="1" applyAlignment="1" applyProtection="1">
      <alignment horizontal="center" vertical="center"/>
    </xf>
    <xf numFmtId="0" fontId="19" fillId="0" borderId="0" xfId="0" applyFont="1" applyFill="1" applyAlignment="1" applyProtection="1">
      <alignment vertical="center"/>
    </xf>
    <xf numFmtId="0" fontId="15" fillId="0" borderId="0" xfId="0" applyFont="1" applyAlignment="1" applyProtection="1">
      <alignment horizontal="center" vertical="center"/>
    </xf>
    <xf numFmtId="0" fontId="7" fillId="0" borderId="0" xfId="0" applyFont="1" applyAlignment="1" applyProtection="1">
      <alignment vertical="center"/>
    </xf>
    <xf numFmtId="3" fontId="7" fillId="0" borderId="0" xfId="0" applyNumberFormat="1" applyFont="1" applyAlignment="1" applyProtection="1">
      <alignment vertical="center"/>
    </xf>
    <xf numFmtId="0" fontId="7" fillId="0" borderId="10" xfId="0" applyFont="1" applyBorder="1" applyAlignment="1" applyProtection="1">
      <alignment vertical="center"/>
    </xf>
    <xf numFmtId="0" fontId="7" fillId="0" borderId="11" xfId="0" applyFont="1" applyBorder="1" applyAlignment="1" applyProtection="1">
      <alignment vertical="center"/>
    </xf>
    <xf numFmtId="0" fontId="7" fillId="0" borderId="12" xfId="0" applyFont="1" applyBorder="1" applyAlignment="1" applyProtection="1">
      <alignment horizontal="center" vertical="center"/>
    </xf>
    <xf numFmtId="3" fontId="9" fillId="0" borderId="14" xfId="0" applyNumberFormat="1" applyFont="1" applyBorder="1" applyAlignment="1" applyProtection="1">
      <alignment horizontal="center" vertical="center"/>
    </xf>
    <xf numFmtId="3" fontId="6" fillId="3" borderId="1" xfId="0" applyNumberFormat="1" applyFont="1" applyFill="1" applyBorder="1" applyAlignment="1" applyProtection="1">
      <alignment vertical="center"/>
      <protection locked="0"/>
    </xf>
    <xf numFmtId="10" fontId="9" fillId="3" borderId="15" xfId="0" applyNumberFormat="1" applyFont="1" applyFill="1" applyBorder="1" applyAlignment="1" applyProtection="1">
      <alignment vertical="center"/>
    </xf>
    <xf numFmtId="3" fontId="20" fillId="0" borderId="0" xfId="0" applyNumberFormat="1" applyFont="1" applyAlignment="1" applyProtection="1">
      <alignment vertical="center"/>
    </xf>
    <xf numFmtId="0" fontId="9" fillId="4" borderId="16" xfId="0" applyFont="1" applyFill="1" applyBorder="1" applyAlignment="1" applyProtection="1">
      <alignment vertical="center"/>
    </xf>
    <xf numFmtId="0" fontId="7" fillId="4" borderId="0" xfId="0" applyFont="1" applyFill="1" applyBorder="1" applyAlignment="1" applyProtection="1">
      <alignment vertical="center"/>
    </xf>
    <xf numFmtId="3" fontId="7" fillId="4" borderId="17" xfId="0" applyNumberFormat="1" applyFont="1" applyFill="1" applyBorder="1" applyAlignment="1" applyProtection="1">
      <alignment vertical="center"/>
    </xf>
    <xf numFmtId="3" fontId="9" fillId="4" borderId="15" xfId="0" applyNumberFormat="1" applyFont="1" applyFill="1" applyBorder="1" applyAlignment="1" applyProtection="1">
      <alignment vertical="center"/>
    </xf>
    <xf numFmtId="3" fontId="7" fillId="3" borderId="1" xfId="0" applyNumberFormat="1" applyFont="1" applyFill="1" applyBorder="1" applyAlignment="1" applyProtection="1">
      <alignment vertical="center"/>
      <protection locked="0"/>
    </xf>
    <xf numFmtId="0" fontId="9" fillId="3" borderId="19" xfId="0" applyFont="1" applyFill="1" applyBorder="1" applyAlignment="1" applyProtection="1">
      <alignment vertical="center"/>
    </xf>
    <xf numFmtId="0" fontId="7" fillId="3" borderId="18" xfId="0" applyFont="1" applyFill="1" applyBorder="1" applyAlignment="1" applyProtection="1">
      <alignment vertical="center"/>
    </xf>
    <xf numFmtId="0" fontId="7" fillId="3" borderId="18" xfId="0" applyFont="1" applyFill="1" applyBorder="1" applyAlignment="1" applyProtection="1">
      <alignment vertical="center"/>
      <protection locked="0"/>
    </xf>
    <xf numFmtId="0" fontId="9" fillId="4" borderId="19" xfId="0" applyFont="1" applyFill="1" applyBorder="1" applyAlignment="1" applyProtection="1">
      <alignment vertical="center"/>
    </xf>
    <xf numFmtId="0" fontId="7" fillId="4" borderId="18" xfId="0" applyFont="1" applyFill="1" applyBorder="1" applyAlignment="1" applyProtection="1">
      <alignment vertical="center"/>
    </xf>
    <xf numFmtId="3" fontId="7" fillId="4" borderId="1" xfId="0" applyNumberFormat="1" applyFont="1" applyFill="1" applyBorder="1" applyAlignment="1" applyProtection="1">
      <alignment vertical="center"/>
    </xf>
    <xf numFmtId="3" fontId="9" fillId="4" borderId="20" xfId="0" applyNumberFormat="1" applyFont="1" applyFill="1" applyBorder="1" applyAlignment="1" applyProtection="1">
      <alignment vertical="center"/>
    </xf>
    <xf numFmtId="0" fontId="14" fillId="3" borderId="21" xfId="0" applyFont="1" applyFill="1" applyBorder="1" applyAlignment="1" applyProtection="1">
      <alignment vertical="center"/>
    </xf>
    <xf numFmtId="0" fontId="21" fillId="3" borderId="22" xfId="0" applyFont="1" applyFill="1" applyBorder="1" applyAlignment="1" applyProtection="1">
      <alignment vertical="center"/>
    </xf>
    <xf numFmtId="0" fontId="7" fillId="3" borderId="22" xfId="0" applyFont="1" applyFill="1" applyBorder="1" applyAlignment="1" applyProtection="1">
      <alignment vertical="center"/>
    </xf>
    <xf numFmtId="3" fontId="6" fillId="3" borderId="29" xfId="0" applyNumberFormat="1" applyFont="1" applyFill="1" applyBorder="1" applyAlignment="1" applyProtection="1">
      <alignment vertical="center"/>
    </xf>
    <xf numFmtId="10" fontId="9" fillId="3" borderId="30" xfId="0" applyNumberFormat="1" applyFont="1" applyFill="1" applyBorder="1" applyAlignment="1" applyProtection="1">
      <alignment vertical="center"/>
    </xf>
    <xf numFmtId="0" fontId="26" fillId="0" borderId="0" xfId="0" applyFont="1" applyAlignment="1" applyProtection="1">
      <alignment vertical="center"/>
    </xf>
    <xf numFmtId="0" fontId="14" fillId="0" borderId="0" xfId="0" applyFont="1" applyBorder="1" applyAlignment="1" applyProtection="1">
      <alignment vertical="center"/>
    </xf>
    <xf numFmtId="0" fontId="21" fillId="0" borderId="0" xfId="0" applyFont="1" applyBorder="1" applyAlignment="1" applyProtection="1">
      <alignment vertical="center"/>
    </xf>
    <xf numFmtId="0" fontId="7" fillId="0" borderId="0" xfId="0" applyFont="1" applyBorder="1" applyAlignment="1" applyProtection="1">
      <alignment vertical="center"/>
    </xf>
    <xf numFmtId="3" fontId="7" fillId="0" borderId="0" xfId="0" applyNumberFormat="1" applyFont="1" applyBorder="1" applyAlignment="1" applyProtection="1">
      <alignment vertical="center"/>
    </xf>
    <xf numFmtId="9" fontId="9" fillId="0" borderId="0" xfId="0" applyNumberFormat="1" applyFont="1" applyBorder="1" applyAlignment="1" applyProtection="1">
      <alignment vertical="center"/>
    </xf>
    <xf numFmtId="0" fontId="8" fillId="0" borderId="0" xfId="0" applyFont="1" applyAlignment="1" applyProtection="1">
      <alignment horizontal="center" vertical="center"/>
    </xf>
    <xf numFmtId="3" fontId="25" fillId="0" borderId="0" xfId="0" applyNumberFormat="1" applyFont="1" applyFill="1" applyAlignment="1" applyProtection="1">
      <alignment horizontal="left" vertical="center"/>
    </xf>
    <xf numFmtId="3" fontId="27" fillId="2" borderId="37" xfId="0" applyNumberFormat="1" applyFont="1" applyFill="1" applyBorder="1" applyAlignment="1" applyProtection="1">
      <alignment horizontal="right" vertical="center"/>
    </xf>
    <xf numFmtId="0" fontId="8" fillId="0" borderId="6" xfId="0" applyFont="1" applyBorder="1" applyAlignment="1" applyProtection="1">
      <alignment vertical="center"/>
    </xf>
    <xf numFmtId="3" fontId="13" fillId="0" borderId="2" xfId="0" applyNumberFormat="1" applyFont="1" applyBorder="1" applyAlignment="1" applyProtection="1">
      <alignment horizontal="right" vertical="center"/>
    </xf>
    <xf numFmtId="3" fontId="18" fillId="0" borderId="4" xfId="0" applyNumberFormat="1" applyFont="1" applyBorder="1" applyAlignment="1" applyProtection="1">
      <alignment horizontal="left" vertical="center" wrapText="1"/>
    </xf>
    <xf numFmtId="0" fontId="12" fillId="0" borderId="24"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16" xfId="0" applyFont="1" applyBorder="1" applyAlignment="1" applyProtection="1">
      <alignment horizontal="left" vertical="center" wrapText="1"/>
    </xf>
    <xf numFmtId="0" fontId="0" fillId="0" borderId="23" xfId="0" applyBorder="1" applyAlignment="1" applyProtection="1">
      <alignment vertical="center"/>
      <protection locked="0"/>
    </xf>
    <xf numFmtId="3" fontId="7" fillId="0" borderId="25" xfId="0" applyNumberFormat="1" applyFont="1" applyBorder="1" applyAlignment="1" applyProtection="1">
      <alignment vertical="center"/>
    </xf>
    <xf numFmtId="3" fontId="9" fillId="3" borderId="25" xfId="0" applyNumberFormat="1" applyFont="1" applyFill="1" applyBorder="1" applyAlignment="1" applyProtection="1">
      <alignment vertical="center"/>
    </xf>
    <xf numFmtId="3" fontId="9" fillId="3" borderId="23" xfId="0" applyNumberFormat="1" applyFont="1" applyFill="1" applyBorder="1" applyAlignment="1" applyProtection="1">
      <alignment vertical="center"/>
    </xf>
    <xf numFmtId="0" fontId="9" fillId="0" borderId="36" xfId="0" applyFont="1" applyBorder="1" applyAlignment="1" applyProtection="1">
      <alignment horizontal="center" vertical="center" wrapText="1"/>
    </xf>
    <xf numFmtId="0" fontId="10" fillId="2" borderId="23" xfId="0" applyFont="1" applyFill="1" applyBorder="1" applyAlignment="1" applyProtection="1">
      <alignment horizontal="center" vertical="center"/>
    </xf>
    <xf numFmtId="0" fontId="9" fillId="0" borderId="18" xfId="0" applyFont="1" applyFill="1" applyBorder="1" applyAlignment="1" applyProtection="1">
      <alignment horizontal="center" vertical="center"/>
    </xf>
    <xf numFmtId="0" fontId="9" fillId="3" borderId="23" xfId="0" applyFont="1" applyFill="1" applyBorder="1" applyAlignment="1" applyProtection="1">
      <alignment horizontal="center" vertical="center"/>
    </xf>
    <xf numFmtId="0" fontId="7" fillId="0" borderId="18" xfId="0" applyFont="1" applyFill="1" applyBorder="1" applyAlignment="1" applyProtection="1">
      <alignment horizontal="center" vertical="center"/>
    </xf>
    <xf numFmtId="0" fontId="10" fillId="2" borderId="18" xfId="0" applyFont="1" applyFill="1" applyBorder="1" applyAlignment="1" applyProtection="1">
      <alignment horizontal="center" vertical="center"/>
    </xf>
    <xf numFmtId="0" fontId="9" fillId="0" borderId="18" xfId="0" applyFont="1" applyBorder="1" applyAlignment="1" applyProtection="1">
      <alignment horizontal="center" vertical="center"/>
    </xf>
    <xf numFmtId="0" fontId="9" fillId="4" borderId="0" xfId="0" applyFont="1" applyFill="1" applyBorder="1" applyAlignment="1" applyProtection="1">
      <alignment vertical="center"/>
    </xf>
    <xf numFmtId="0" fontId="9" fillId="3" borderId="18" xfId="0" applyFont="1" applyFill="1" applyBorder="1" applyAlignment="1" applyProtection="1">
      <alignment vertical="center"/>
    </xf>
    <xf numFmtId="0" fontId="9" fillId="4" borderId="18" xfId="0" applyFont="1" applyFill="1" applyBorder="1" applyAlignment="1" applyProtection="1">
      <alignment vertical="center"/>
    </xf>
    <xf numFmtId="0" fontId="14" fillId="3" borderId="22" xfId="0" applyFont="1" applyFill="1" applyBorder="1" applyAlignment="1" applyProtection="1">
      <alignment vertical="center"/>
    </xf>
    <xf numFmtId="0" fontId="7" fillId="0" borderId="23" xfId="0" applyFont="1" applyFill="1" applyBorder="1" applyAlignment="1" applyProtection="1">
      <alignment horizontal="center" vertical="center"/>
    </xf>
    <xf numFmtId="0" fontId="6" fillId="3" borderId="23" xfId="0" applyFont="1" applyFill="1" applyBorder="1" applyAlignment="1" applyProtection="1">
      <alignment vertical="center"/>
    </xf>
    <xf numFmtId="0" fontId="9" fillId="3" borderId="1"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0" fillId="5" borderId="23" xfId="0" applyFill="1" applyBorder="1" applyAlignment="1" applyProtection="1">
      <alignment vertical="center"/>
    </xf>
    <xf numFmtId="0" fontId="9" fillId="3" borderId="1" xfId="0" applyFont="1" applyFill="1" applyBorder="1" applyAlignment="1" applyProtection="1">
      <alignment vertical="center" wrapText="1"/>
    </xf>
    <xf numFmtId="3" fontId="9" fillId="3" borderId="1" xfId="0" applyNumberFormat="1" applyFont="1" applyFill="1" applyBorder="1" applyAlignment="1" applyProtection="1">
      <alignment horizontal="right" vertical="center"/>
      <protection locked="0"/>
    </xf>
    <xf numFmtId="3" fontId="9" fillId="3" borderId="25" xfId="0" applyNumberFormat="1" applyFont="1" applyFill="1" applyBorder="1" applyAlignment="1" applyProtection="1">
      <alignment vertical="center"/>
      <protection locked="0"/>
    </xf>
    <xf numFmtId="0" fontId="32" fillId="0" borderId="34" xfId="0" applyFont="1" applyBorder="1" applyAlignment="1" applyProtection="1">
      <alignment horizontal="center" vertical="center" wrapText="1"/>
    </xf>
    <xf numFmtId="4" fontId="29" fillId="3" borderId="1" xfId="0" applyNumberFormat="1" applyFont="1" applyFill="1" applyBorder="1" applyAlignment="1" applyProtection="1">
      <alignment horizontal="left" vertical="center"/>
    </xf>
    <xf numFmtId="164" fontId="29" fillId="3" borderId="1" xfId="0" applyNumberFormat="1" applyFont="1" applyFill="1" applyBorder="1" applyAlignment="1" applyProtection="1">
      <alignment horizontal="left" vertical="center"/>
    </xf>
    <xf numFmtId="0" fontId="0" fillId="0" borderId="23" xfId="0" applyBorder="1" applyAlignment="1" applyProtection="1">
      <alignment vertical="center"/>
    </xf>
    <xf numFmtId="3" fontId="9" fillId="0" borderId="25" xfId="0" applyNumberFormat="1" applyFont="1" applyFill="1" applyBorder="1" applyAlignment="1" applyProtection="1">
      <alignment vertical="center"/>
    </xf>
    <xf numFmtId="3" fontId="9" fillId="0" borderId="23" xfId="0" applyNumberFormat="1" applyFont="1" applyFill="1" applyBorder="1" applyAlignment="1" applyProtection="1">
      <alignment vertical="center"/>
    </xf>
    <xf numFmtId="0" fontId="23" fillId="3" borderId="32" xfId="0" applyFont="1" applyFill="1" applyBorder="1" applyAlignment="1" applyProtection="1">
      <alignment vertical="center"/>
    </xf>
    <xf numFmtId="3" fontId="21" fillId="3" borderId="15" xfId="0" applyNumberFormat="1" applyFont="1" applyFill="1" applyBorder="1" applyAlignment="1" applyProtection="1">
      <alignment horizontal="center" vertical="center"/>
    </xf>
    <xf numFmtId="0" fontId="8" fillId="0" borderId="32" xfId="0" applyFont="1" applyFill="1" applyBorder="1" applyAlignment="1" applyProtection="1">
      <alignment vertical="center"/>
    </xf>
    <xf numFmtId="3" fontId="7" fillId="4" borderId="15" xfId="0" applyNumberFormat="1" applyFont="1" applyFill="1" applyBorder="1" applyAlignment="1" applyProtection="1">
      <alignment horizontal="center" vertical="center"/>
    </xf>
    <xf numFmtId="3" fontId="10" fillId="3" borderId="15" xfId="0" applyNumberFormat="1" applyFont="1" applyFill="1" applyBorder="1" applyAlignment="1" applyProtection="1">
      <alignment horizontal="right" vertical="center"/>
    </xf>
    <xf numFmtId="3" fontId="9" fillId="0" borderId="15" xfId="0" applyNumberFormat="1" applyFont="1" applyBorder="1" applyAlignment="1" applyProtection="1">
      <alignment horizontal="center" vertical="center"/>
    </xf>
    <xf numFmtId="3" fontId="9" fillId="3" borderId="15" xfId="0" applyNumberFormat="1" applyFont="1" applyFill="1" applyBorder="1" applyAlignment="1" applyProtection="1">
      <alignment horizontal="center" vertical="center"/>
    </xf>
    <xf numFmtId="3" fontId="9" fillId="4" borderId="15" xfId="0" applyNumberFormat="1" applyFont="1" applyFill="1" applyBorder="1" applyAlignment="1" applyProtection="1">
      <alignment horizontal="center" vertical="center"/>
    </xf>
    <xf numFmtId="3" fontId="8" fillId="0" borderId="43" xfId="0" applyNumberFormat="1" applyFont="1" applyBorder="1" applyAlignment="1" applyProtection="1">
      <alignment vertical="center"/>
    </xf>
    <xf numFmtId="0" fontId="9" fillId="3" borderId="32" xfId="0" applyFont="1" applyFill="1" applyBorder="1" applyAlignment="1" applyProtection="1">
      <alignment vertical="center" wrapText="1"/>
    </xf>
    <xf numFmtId="3" fontId="9" fillId="3" borderId="15" xfId="0" applyNumberFormat="1" applyFont="1" applyFill="1" applyBorder="1" applyAlignment="1" applyProtection="1">
      <alignment horizontal="right" vertical="center"/>
    </xf>
    <xf numFmtId="0" fontId="4" fillId="0" borderId="0" xfId="2" applyAlignment="1">
      <alignment vertical="center"/>
    </xf>
    <xf numFmtId="0" fontId="4" fillId="0" borderId="0" xfId="2" applyBorder="1" applyAlignment="1">
      <alignment vertical="center"/>
    </xf>
    <xf numFmtId="0" fontId="4" fillId="0" borderId="10" xfId="2" applyBorder="1" applyAlignment="1">
      <alignment horizontal="center" vertical="center"/>
    </xf>
    <xf numFmtId="0" fontId="4" fillId="0" borderId="11" xfId="2" applyBorder="1" applyAlignment="1">
      <alignment horizontal="center" vertical="center"/>
    </xf>
    <xf numFmtId="0" fontId="39" fillId="6" borderId="10" xfId="2" applyFont="1" applyFill="1" applyBorder="1" applyAlignment="1">
      <alignment horizontal="center" vertical="center"/>
    </xf>
    <xf numFmtId="0" fontId="38" fillId="6" borderId="13" xfId="2" applyFont="1" applyFill="1" applyBorder="1" applyAlignment="1">
      <alignment horizontal="center" vertical="center" wrapText="1"/>
    </xf>
    <xf numFmtId="0" fontId="38" fillId="6" borderId="2" xfId="2" applyFont="1" applyFill="1" applyBorder="1" applyAlignment="1">
      <alignment horizontal="center" vertical="center" wrapText="1"/>
    </xf>
    <xf numFmtId="0" fontId="38" fillId="6" borderId="45" xfId="2" applyFont="1" applyFill="1" applyBorder="1" applyAlignment="1">
      <alignment horizontal="center" vertical="center" wrapText="1"/>
    </xf>
    <xf numFmtId="0" fontId="38" fillId="6" borderId="46" xfId="2" applyFont="1" applyFill="1" applyBorder="1" applyAlignment="1">
      <alignment horizontal="center" vertical="center" wrapText="1"/>
    </xf>
    <xf numFmtId="0" fontId="39" fillId="0" borderId="0" xfId="2" applyFont="1" applyAlignment="1">
      <alignment horizontal="center" vertical="center"/>
    </xf>
    <xf numFmtId="0" fontId="39" fillId="0" borderId="32" xfId="2" applyFont="1" applyBorder="1" applyAlignment="1">
      <alignment vertical="center"/>
    </xf>
    <xf numFmtId="0" fontId="41" fillId="0" borderId="1" xfId="2" applyFont="1" applyBorder="1" applyAlignment="1">
      <alignment horizontal="center" vertical="center"/>
    </xf>
    <xf numFmtId="1" fontId="39" fillId="0" borderId="1" xfId="2" applyNumberFormat="1" applyFont="1" applyBorder="1" applyAlignment="1">
      <alignment horizontal="center" vertical="center"/>
    </xf>
    <xf numFmtId="3" fontId="39" fillId="0" borderId="1" xfId="2" applyNumberFormat="1" applyFont="1" applyBorder="1" applyAlignment="1">
      <alignment horizontal="center" vertical="center"/>
    </xf>
    <xf numFmtId="3" fontId="39" fillId="0" borderId="1" xfId="2" applyNumberFormat="1" applyFont="1" applyBorder="1" applyAlignment="1">
      <alignment horizontal="left" vertical="center"/>
    </xf>
    <xf numFmtId="14" fontId="39" fillId="0" borderId="1" xfId="2" applyNumberFormat="1" applyFont="1" applyBorder="1" applyAlignment="1">
      <alignment vertical="center"/>
    </xf>
    <xf numFmtId="0" fontId="39" fillId="0" borderId="25" xfId="2" applyNumberFormat="1" applyFont="1" applyBorder="1" applyAlignment="1">
      <alignment vertical="center"/>
    </xf>
    <xf numFmtId="3" fontId="39" fillId="0" borderId="25" xfId="2" applyNumberFormat="1" applyFont="1" applyBorder="1" applyAlignment="1">
      <alignment vertical="center"/>
    </xf>
    <xf numFmtId="3" fontId="39" fillId="0" borderId="15" xfId="2" applyNumberFormat="1" applyFont="1" applyBorder="1" applyAlignment="1">
      <alignment horizontal="left" vertical="center"/>
    </xf>
    <xf numFmtId="0" fontId="39" fillId="0" borderId="1" xfId="2" applyFont="1" applyBorder="1" applyAlignment="1">
      <alignment horizontal="center" vertical="center"/>
    </xf>
    <xf numFmtId="3" fontId="39" fillId="0" borderId="1" xfId="2" applyNumberFormat="1" applyFont="1" applyBorder="1" applyAlignment="1">
      <alignment horizontal="right" vertical="center"/>
    </xf>
    <xf numFmtId="0" fontId="39" fillId="0" borderId="1" xfId="2" applyNumberFormat="1" applyFont="1" applyBorder="1" applyAlignment="1">
      <alignment vertical="center"/>
    </xf>
    <xf numFmtId="0" fontId="39" fillId="0" borderId="40" xfId="2" applyFont="1" applyBorder="1" applyAlignment="1">
      <alignment vertical="center"/>
    </xf>
    <xf numFmtId="0" fontId="39" fillId="0" borderId="41" xfId="2" applyFont="1" applyBorder="1" applyAlignment="1">
      <alignment horizontal="center" vertical="center"/>
    </xf>
    <xf numFmtId="1" fontId="39" fillId="0" borderId="41" xfId="2" applyNumberFormat="1" applyFont="1" applyBorder="1" applyAlignment="1">
      <alignment horizontal="center" vertical="center"/>
    </xf>
    <xf numFmtId="3" fontId="39" fillId="0" borderId="41" xfId="2" applyNumberFormat="1" applyFont="1" applyBorder="1" applyAlignment="1">
      <alignment horizontal="center" vertical="center"/>
    </xf>
    <xf numFmtId="3" fontId="39" fillId="0" borderId="41" xfId="2" applyNumberFormat="1" applyFont="1" applyBorder="1" applyAlignment="1">
      <alignment horizontal="right" vertical="center"/>
    </xf>
    <xf numFmtId="14" fontId="39" fillId="0" borderId="41" xfId="2" applyNumberFormat="1" applyFont="1" applyBorder="1" applyAlignment="1">
      <alignment vertical="center"/>
    </xf>
    <xf numFmtId="0" fontId="39" fillId="0" borderId="41" xfId="2" applyNumberFormat="1" applyFont="1" applyBorder="1" applyAlignment="1">
      <alignment vertical="center"/>
    </xf>
    <xf numFmtId="0" fontId="39" fillId="0" borderId="42" xfId="2" applyNumberFormat="1" applyFont="1" applyBorder="1" applyAlignment="1">
      <alignment vertical="center"/>
    </xf>
    <xf numFmtId="3" fontId="39" fillId="0" borderId="42" xfId="2" applyNumberFormat="1" applyFont="1" applyBorder="1" applyAlignment="1">
      <alignment vertical="center"/>
    </xf>
    <xf numFmtId="3" fontId="39" fillId="0" borderId="30" xfId="2" applyNumberFormat="1" applyFont="1" applyBorder="1" applyAlignment="1">
      <alignment horizontal="left" vertical="center"/>
    </xf>
    <xf numFmtId="3" fontId="9" fillId="3" borderId="25" xfId="0" applyNumberFormat="1" applyFont="1" applyFill="1" applyBorder="1" applyAlignment="1" applyProtection="1">
      <alignment vertical="center" wrapText="1"/>
    </xf>
    <xf numFmtId="3" fontId="9" fillId="3" borderId="23" xfId="0" applyNumberFormat="1" applyFont="1" applyFill="1" applyBorder="1" applyAlignment="1" applyProtection="1">
      <alignment vertical="center" wrapText="1"/>
    </xf>
    <xf numFmtId="3" fontId="43" fillId="0" borderId="0" xfId="0" applyNumberFormat="1" applyFont="1" applyAlignment="1" applyProtection="1">
      <alignment vertical="center"/>
    </xf>
    <xf numFmtId="0" fontId="43" fillId="0" borderId="0" xfId="0" applyFont="1" applyAlignment="1" applyProtection="1">
      <alignment vertical="center"/>
    </xf>
    <xf numFmtId="3" fontId="44" fillId="0" borderId="16" xfId="0" applyNumberFormat="1" applyFont="1" applyBorder="1" applyAlignment="1" applyProtection="1">
      <alignment horizontal="left" vertical="center" wrapText="1"/>
    </xf>
    <xf numFmtId="3" fontId="43" fillId="0" borderId="16" xfId="0" applyNumberFormat="1" applyFont="1" applyBorder="1" applyAlignment="1" applyProtection="1">
      <alignment vertical="center" wrapText="1"/>
    </xf>
    <xf numFmtId="0" fontId="43" fillId="0" borderId="0" xfId="0" applyFont="1" applyBorder="1" applyAlignment="1" applyProtection="1">
      <alignment vertical="center" wrapText="1"/>
    </xf>
    <xf numFmtId="0" fontId="43" fillId="0" borderId="43" xfId="0" applyFont="1" applyBorder="1" applyAlignment="1" applyProtection="1">
      <alignment vertical="center" wrapText="1"/>
    </xf>
    <xf numFmtId="0" fontId="44" fillId="0" borderId="16" xfId="0" applyFont="1" applyBorder="1" applyAlignment="1">
      <alignment wrapText="1"/>
    </xf>
    <xf numFmtId="0" fontId="43" fillId="0" borderId="0" xfId="0" applyFont="1" applyBorder="1" applyAlignment="1">
      <alignment wrapText="1"/>
    </xf>
    <xf numFmtId="0" fontId="2" fillId="0" borderId="0" xfId="2" applyFont="1" applyAlignment="1">
      <alignment vertical="center"/>
    </xf>
    <xf numFmtId="0" fontId="39" fillId="4" borderId="2" xfId="2" applyFont="1" applyFill="1" applyBorder="1" applyAlignment="1" applyProtection="1">
      <alignment horizontal="center" vertical="center" wrapText="1"/>
      <protection locked="0"/>
    </xf>
    <xf numFmtId="0" fontId="4" fillId="0" borderId="1" xfId="2" applyBorder="1" applyAlignment="1" applyProtection="1">
      <alignment vertical="center"/>
      <protection locked="0"/>
    </xf>
    <xf numFmtId="0" fontId="38" fillId="8" borderId="2" xfId="2" applyFont="1" applyFill="1" applyBorder="1" applyAlignment="1" applyProtection="1">
      <alignment horizontal="center" vertical="center" wrapText="1"/>
    </xf>
    <xf numFmtId="0" fontId="38" fillId="8" borderId="45" xfId="2" applyFont="1" applyFill="1" applyBorder="1" applyAlignment="1" applyProtection="1">
      <alignment horizontal="center" vertical="center" wrapText="1"/>
    </xf>
    <xf numFmtId="0" fontId="38" fillId="7" borderId="10" xfId="2" applyFont="1" applyFill="1" applyBorder="1" applyAlignment="1" applyProtection="1">
      <alignment horizontal="center" vertical="center"/>
    </xf>
    <xf numFmtId="0" fontId="38" fillId="7" borderId="13" xfId="2" applyFont="1" applyFill="1" applyBorder="1" applyAlignment="1" applyProtection="1">
      <alignment horizontal="center" vertical="center" wrapText="1"/>
    </xf>
    <xf numFmtId="0" fontId="38" fillId="6" borderId="13" xfId="2" applyFont="1" applyFill="1" applyBorder="1" applyAlignment="1" applyProtection="1">
      <alignment horizontal="center" vertical="center" wrapText="1"/>
    </xf>
    <xf numFmtId="0" fontId="38" fillId="7" borderId="14" xfId="2" applyFont="1" applyFill="1" applyBorder="1" applyAlignment="1" applyProtection="1">
      <alignment horizontal="center" vertical="center" wrapText="1"/>
    </xf>
    <xf numFmtId="0" fontId="42" fillId="4" borderId="2" xfId="2" applyFont="1" applyFill="1" applyBorder="1" applyAlignment="1" applyProtection="1">
      <alignment horizontal="center" vertical="center"/>
      <protection locked="0"/>
    </xf>
    <xf numFmtId="0" fontId="42" fillId="4" borderId="23" xfId="2" applyFont="1" applyFill="1" applyBorder="1" applyAlignment="1" applyProtection="1">
      <alignment horizontal="center" vertical="center" wrapText="1"/>
      <protection locked="0"/>
    </xf>
    <xf numFmtId="0" fontId="42" fillId="4" borderId="5" xfId="2" applyFont="1" applyFill="1" applyBorder="1" applyAlignment="1" applyProtection="1">
      <alignment horizontal="center" vertical="center" wrapText="1"/>
      <protection locked="0"/>
    </xf>
    <xf numFmtId="0" fontId="47" fillId="0" borderId="6" xfId="2" applyFont="1" applyBorder="1" applyAlignment="1" applyProtection="1">
      <alignment horizontal="left" vertical="center"/>
      <protection locked="0"/>
    </xf>
    <xf numFmtId="0" fontId="2" fillId="0" borderId="1" xfId="2" applyFont="1" applyBorder="1" applyAlignment="1" applyProtection="1">
      <alignment vertical="center"/>
      <protection locked="0"/>
    </xf>
    <xf numFmtId="0" fontId="46" fillId="0" borderId="0" xfId="2" applyFont="1" applyAlignment="1">
      <alignment vertical="center"/>
    </xf>
    <xf numFmtId="164" fontId="4" fillId="8" borderId="1" xfId="2" applyNumberFormat="1" applyFill="1" applyBorder="1" applyAlignment="1" applyProtection="1">
      <alignment horizontal="center" vertical="center"/>
    </xf>
    <xf numFmtId="0" fontId="3" fillId="8" borderId="1" xfId="2" applyFont="1" applyFill="1" applyBorder="1" applyAlignment="1" applyProtection="1">
      <alignment horizontal="center" vertical="center"/>
    </xf>
    <xf numFmtId="0" fontId="0" fillId="0" borderId="23" xfId="0" applyBorder="1" applyAlignment="1" applyProtection="1">
      <alignment vertical="center"/>
    </xf>
    <xf numFmtId="0" fontId="48" fillId="0" borderId="0" xfId="0" applyFont="1"/>
    <xf numFmtId="0" fontId="49" fillId="0" borderId="0" xfId="0" applyFont="1"/>
    <xf numFmtId="0" fontId="51" fillId="0" borderId="0" xfId="0" applyFont="1"/>
    <xf numFmtId="0" fontId="50" fillId="7" borderId="50" xfId="0" applyFont="1" applyFill="1" applyBorder="1"/>
    <xf numFmtId="0" fontId="50" fillId="0" borderId="0" xfId="0" applyFont="1" applyBorder="1"/>
    <xf numFmtId="0" fontId="50" fillId="7" borderId="25" xfId="0" applyFont="1" applyFill="1" applyBorder="1"/>
    <xf numFmtId="0" fontId="50" fillId="7" borderId="18" xfId="0" applyFont="1" applyFill="1" applyBorder="1"/>
    <xf numFmtId="164" fontId="50" fillId="7" borderId="23" xfId="0" applyNumberFormat="1" applyFont="1" applyFill="1" applyBorder="1"/>
    <xf numFmtId="0" fontId="50" fillId="7" borderId="49" xfId="0" applyFont="1" applyFill="1" applyBorder="1" applyAlignment="1"/>
    <xf numFmtId="0" fontId="50" fillId="7" borderId="4" xfId="0" applyFont="1" applyFill="1" applyBorder="1" applyAlignment="1"/>
    <xf numFmtId="0" fontId="48" fillId="0" borderId="0" xfId="0" applyFont="1" applyFill="1"/>
    <xf numFmtId="0" fontId="50" fillId="0" borderId="0" xfId="0" applyFont="1" applyFill="1" applyAlignment="1"/>
    <xf numFmtId="0" fontId="47" fillId="0" borderId="15" xfId="2" applyFont="1" applyBorder="1" applyAlignment="1" applyProtection="1">
      <alignment horizontal="left" vertical="center"/>
      <protection locked="0"/>
    </xf>
    <xf numFmtId="164" fontId="50" fillId="0" borderId="17" xfId="0" applyNumberFormat="1" applyFont="1" applyBorder="1"/>
    <xf numFmtId="164" fontId="52" fillId="7" borderId="1" xfId="0" applyNumberFormat="1" applyFont="1" applyFill="1" applyBorder="1"/>
    <xf numFmtId="0" fontId="54" fillId="7" borderId="1" xfId="0" applyFont="1" applyFill="1" applyBorder="1" applyAlignment="1">
      <alignment horizontal="center" wrapText="1"/>
    </xf>
    <xf numFmtId="0" fontId="47" fillId="0" borderId="6" xfId="2" applyNumberFormat="1" applyFont="1" applyBorder="1" applyAlignment="1" applyProtection="1">
      <alignment horizontal="left" vertical="center"/>
      <protection locked="0"/>
    </xf>
    <xf numFmtId="0" fontId="42" fillId="7" borderId="1" xfId="2" applyFont="1" applyFill="1" applyBorder="1" applyAlignment="1" applyProtection="1">
      <alignment horizontal="center" vertical="center"/>
    </xf>
    <xf numFmtId="0" fontId="42" fillId="7" borderId="32" xfId="2" applyFont="1" applyFill="1" applyBorder="1" applyAlignment="1" applyProtection="1">
      <alignment horizontal="center" vertical="center" wrapText="1"/>
    </xf>
    <xf numFmtId="0" fontId="42" fillId="7" borderId="48" xfId="2" applyFont="1" applyFill="1" applyBorder="1" applyAlignment="1" applyProtection="1">
      <alignment horizontal="center" vertical="center" wrapText="1"/>
    </xf>
    <xf numFmtId="164" fontId="47" fillId="9" borderId="1" xfId="2" applyNumberFormat="1" applyFont="1" applyFill="1" applyBorder="1" applyAlignment="1" applyProtection="1">
      <alignment horizontal="center" vertical="center"/>
    </xf>
    <xf numFmtId="1" fontId="47" fillId="0" borderId="20" xfId="2" applyNumberFormat="1" applyFont="1" applyBorder="1" applyAlignment="1" applyProtection="1">
      <alignment horizontal="left" vertical="center"/>
      <protection locked="0"/>
    </xf>
    <xf numFmtId="0" fontId="1" fillId="8" borderId="19" xfId="2" applyFont="1" applyFill="1" applyBorder="1" applyAlignment="1" applyProtection="1">
      <alignment horizontal="left" vertical="center"/>
      <protection locked="0"/>
    </xf>
    <xf numFmtId="0" fontId="2" fillId="8" borderId="18" xfId="2" applyFont="1" applyFill="1" applyBorder="1" applyAlignment="1" applyProtection="1">
      <alignment horizontal="left" vertical="center"/>
      <protection locked="0"/>
    </xf>
    <xf numFmtId="0" fontId="2" fillId="8" borderId="23" xfId="2" applyFont="1" applyFill="1" applyBorder="1" applyAlignment="1" applyProtection="1">
      <alignment horizontal="left" vertical="center"/>
      <protection locked="0"/>
    </xf>
    <xf numFmtId="164" fontId="50" fillId="0" borderId="17" xfId="0" applyNumberFormat="1" applyFont="1" applyBorder="1" applyProtection="1"/>
    <xf numFmtId="0" fontId="1" fillId="0" borderId="25" xfId="2" applyFont="1" applyBorder="1" applyAlignment="1">
      <alignment horizontal="left" vertical="center" wrapText="1"/>
    </xf>
    <xf numFmtId="0" fontId="4" fillId="0" borderId="18" xfId="2" applyFont="1" applyBorder="1" applyAlignment="1">
      <alignment horizontal="left" vertical="center" wrapText="1"/>
    </xf>
    <xf numFmtId="0" fontId="4" fillId="0" borderId="23" xfId="2" applyFont="1" applyBorder="1" applyAlignment="1">
      <alignment horizontal="left" vertical="center" wrapText="1"/>
    </xf>
    <xf numFmtId="0" fontId="4" fillId="0" borderId="21" xfId="2" applyBorder="1" applyAlignment="1">
      <alignment horizontal="center" vertical="center"/>
    </xf>
    <xf numFmtId="0" fontId="4" fillId="0" borderId="22" xfId="2" applyBorder="1" applyAlignment="1">
      <alignment horizontal="center" vertical="center"/>
    </xf>
    <xf numFmtId="0" fontId="4" fillId="0" borderId="0" xfId="2" applyBorder="1" applyAlignment="1">
      <alignment horizontal="center" vertical="center"/>
    </xf>
    <xf numFmtId="0" fontId="38" fillId="6" borderId="25" xfId="2" applyFont="1" applyFill="1" applyBorder="1" applyAlignment="1">
      <alignment horizontal="center" vertical="center"/>
    </xf>
    <xf numFmtId="0" fontId="38" fillId="6" borderId="18" xfId="2" applyFont="1" applyFill="1" applyBorder="1" applyAlignment="1">
      <alignment horizontal="center" vertical="center"/>
    </xf>
    <xf numFmtId="0" fontId="38" fillId="6" borderId="23" xfId="2" applyFont="1" applyFill="1" applyBorder="1" applyAlignment="1">
      <alignment horizontal="center" vertical="center"/>
    </xf>
    <xf numFmtId="0" fontId="34" fillId="7" borderId="7" xfId="2" applyFont="1" applyFill="1" applyBorder="1" applyAlignment="1">
      <alignment horizontal="center" vertical="center"/>
    </xf>
    <xf numFmtId="0" fontId="34" fillId="7" borderId="8" xfId="2" applyFont="1" applyFill="1" applyBorder="1" applyAlignment="1">
      <alignment horizontal="center" vertical="center"/>
    </xf>
    <xf numFmtId="0" fontId="34" fillId="7" borderId="9" xfId="2" applyFont="1" applyFill="1" applyBorder="1" applyAlignment="1">
      <alignment horizontal="center" vertical="center"/>
    </xf>
    <xf numFmtId="0" fontId="33" fillId="0" borderId="31" xfId="2" applyFont="1" applyBorder="1" applyAlignment="1">
      <alignment horizontal="right" vertical="center"/>
    </xf>
    <xf numFmtId="0" fontId="33" fillId="0" borderId="33" xfId="2" applyFont="1" applyBorder="1" applyAlignment="1">
      <alignment horizontal="right" vertical="center"/>
    </xf>
    <xf numFmtId="0" fontId="33" fillId="0" borderId="10" xfId="2" applyFont="1" applyBorder="1" applyAlignment="1">
      <alignment horizontal="center" vertical="center"/>
    </xf>
    <xf numFmtId="0" fontId="33" fillId="0" borderId="11" xfId="2" applyFont="1" applyBorder="1" applyAlignment="1">
      <alignment horizontal="center" vertical="center"/>
    </xf>
    <xf numFmtId="0" fontId="33" fillId="0" borderId="44" xfId="2" applyFont="1" applyBorder="1" applyAlignment="1">
      <alignment horizontal="center" vertical="center"/>
    </xf>
    <xf numFmtId="0" fontId="33" fillId="0" borderId="40" xfId="2" applyFont="1" applyBorder="1" applyAlignment="1">
      <alignment horizontal="right" vertical="center"/>
    </xf>
    <xf numFmtId="0" fontId="33" fillId="0" borderId="41" xfId="2" applyFont="1" applyBorder="1" applyAlignment="1">
      <alignment horizontal="right" vertical="center"/>
    </xf>
    <xf numFmtId="0" fontId="33" fillId="0" borderId="25" xfId="2" applyFont="1" applyBorder="1" applyAlignment="1">
      <alignment horizontal="center" vertical="center"/>
    </xf>
    <xf numFmtId="0" fontId="33" fillId="0" borderId="18" xfId="2" applyFont="1" applyBorder="1" applyAlignment="1">
      <alignment horizontal="center" vertical="center"/>
    </xf>
    <xf numFmtId="0" fontId="33" fillId="0" borderId="23" xfId="2" applyFont="1" applyBorder="1" applyAlignment="1">
      <alignment horizontal="center" vertical="center"/>
    </xf>
    <xf numFmtId="0" fontId="4" fillId="0" borderId="11" xfId="2" applyBorder="1" applyAlignment="1">
      <alignment horizontal="center" vertical="center"/>
    </xf>
    <xf numFmtId="0" fontId="46" fillId="0" borderId="0" xfId="2" applyFont="1" applyAlignment="1">
      <alignment horizontal="left" vertical="center" wrapText="1"/>
    </xf>
    <xf numFmtId="0" fontId="4" fillId="0" borderId="16" xfId="2" applyBorder="1" applyAlignment="1">
      <alignment horizontal="center" vertical="center"/>
    </xf>
    <xf numFmtId="0" fontId="33" fillId="6" borderId="7" xfId="2" applyFont="1" applyFill="1" applyBorder="1" applyAlignment="1" applyProtection="1">
      <alignment horizontal="center" vertical="center" wrapText="1"/>
      <protection locked="0"/>
    </xf>
    <xf numFmtId="0" fontId="33" fillId="6" borderId="8" xfId="2" applyFont="1" applyFill="1" applyBorder="1" applyAlignment="1" applyProtection="1">
      <alignment horizontal="center" vertical="center" wrapText="1"/>
      <protection locked="0"/>
    </xf>
    <xf numFmtId="0" fontId="33" fillId="6" borderId="9" xfId="2" applyFont="1" applyFill="1" applyBorder="1" applyAlignment="1" applyProtection="1">
      <alignment horizontal="center" vertical="center" wrapText="1"/>
      <protection locked="0"/>
    </xf>
    <xf numFmtId="0" fontId="4" fillId="0" borderId="11" xfId="2" applyBorder="1" applyAlignment="1" applyProtection="1">
      <alignment horizontal="center" vertical="center"/>
      <protection locked="0"/>
    </xf>
    <xf numFmtId="0" fontId="2" fillId="8" borderId="31" xfId="2" applyFont="1" applyFill="1" applyBorder="1" applyAlignment="1" applyProtection="1">
      <alignment horizontal="left" vertical="center"/>
      <protection locked="0"/>
    </xf>
    <xf numFmtId="0" fontId="2" fillId="8" borderId="34" xfId="2" applyFont="1" applyFill="1" applyBorder="1" applyAlignment="1" applyProtection="1">
      <alignment horizontal="left" vertical="center"/>
      <protection locked="0"/>
    </xf>
    <xf numFmtId="0" fontId="2" fillId="8" borderId="13" xfId="2" applyFont="1" applyFill="1" applyBorder="1" applyAlignment="1" applyProtection="1">
      <alignment horizontal="left" vertical="center"/>
      <protection locked="0"/>
    </xf>
    <xf numFmtId="0" fontId="47" fillId="0" borderId="13" xfId="2" applyFont="1" applyBorder="1" applyAlignment="1" applyProtection="1">
      <alignment horizontal="left" vertical="center"/>
      <protection locked="0"/>
    </xf>
    <xf numFmtId="0" fontId="47" fillId="0" borderId="14" xfId="2" applyFont="1" applyBorder="1" applyAlignment="1" applyProtection="1">
      <alignment horizontal="left" vertical="center"/>
      <protection locked="0"/>
    </xf>
    <xf numFmtId="0" fontId="2" fillId="8" borderId="32" xfId="2" applyFont="1" applyFill="1" applyBorder="1" applyAlignment="1" applyProtection="1">
      <alignment horizontal="left" vertical="center"/>
      <protection locked="0"/>
    </xf>
    <xf numFmtId="0" fontId="2" fillId="8" borderId="23" xfId="2" applyFont="1" applyFill="1" applyBorder="1" applyAlignment="1" applyProtection="1">
      <alignment horizontal="left" vertical="center"/>
      <protection locked="0"/>
    </xf>
    <xf numFmtId="0" fontId="2" fillId="8" borderId="1" xfId="2" applyFont="1" applyFill="1" applyBorder="1" applyAlignment="1" applyProtection="1">
      <alignment horizontal="left" vertical="center"/>
      <protection locked="0"/>
    </xf>
    <xf numFmtId="0" fontId="47" fillId="0" borderId="1" xfId="2" applyFont="1" applyBorder="1" applyAlignment="1" applyProtection="1">
      <alignment horizontal="left" vertical="center"/>
      <protection locked="0"/>
    </xf>
    <xf numFmtId="0" fontId="47" fillId="0" borderId="15" xfId="2" applyFont="1" applyBorder="1" applyAlignment="1" applyProtection="1">
      <alignment horizontal="left" vertical="center"/>
      <protection locked="0"/>
    </xf>
    <xf numFmtId="0" fontId="2" fillId="8" borderId="40" xfId="2" applyFont="1" applyFill="1" applyBorder="1" applyAlignment="1" applyProtection="1">
      <alignment horizontal="left" vertical="center" wrapText="1"/>
      <protection locked="0"/>
    </xf>
    <xf numFmtId="0" fontId="2" fillId="8" borderId="28" xfId="2" applyFont="1" applyFill="1" applyBorder="1" applyAlignment="1" applyProtection="1">
      <alignment horizontal="left" vertical="center" wrapText="1"/>
      <protection locked="0"/>
    </xf>
    <xf numFmtId="0" fontId="2" fillId="8" borderId="41" xfId="2" applyFont="1" applyFill="1" applyBorder="1" applyAlignment="1" applyProtection="1">
      <alignment horizontal="left" vertical="center" wrapText="1"/>
      <protection locked="0"/>
    </xf>
    <xf numFmtId="14" fontId="47" fillId="0" borderId="41" xfId="2" applyNumberFormat="1" applyFont="1" applyBorder="1" applyAlignment="1" applyProtection="1">
      <alignment horizontal="left" vertical="center"/>
      <protection locked="0"/>
    </xf>
    <xf numFmtId="14" fontId="47" fillId="0" borderId="30" xfId="2" applyNumberFormat="1" applyFont="1" applyBorder="1" applyAlignment="1" applyProtection="1">
      <alignment horizontal="left" vertical="center"/>
      <protection locked="0"/>
    </xf>
    <xf numFmtId="0" fontId="1" fillId="8" borderId="19" xfId="2" applyFont="1" applyFill="1" applyBorder="1" applyAlignment="1" applyProtection="1">
      <alignment horizontal="left" vertical="center" wrapText="1"/>
      <protection locked="0"/>
    </xf>
    <xf numFmtId="0" fontId="2" fillId="8" borderId="18" xfId="2" applyFont="1" applyFill="1" applyBorder="1" applyAlignment="1" applyProtection="1">
      <alignment horizontal="left" vertical="center" wrapText="1"/>
      <protection locked="0"/>
    </xf>
    <xf numFmtId="0" fontId="2" fillId="8" borderId="23" xfId="2" applyFont="1" applyFill="1" applyBorder="1" applyAlignment="1" applyProtection="1">
      <alignment horizontal="left" vertical="center" wrapText="1"/>
      <protection locked="0"/>
    </xf>
    <xf numFmtId="0" fontId="53" fillId="0" borderId="0" xfId="0" applyFont="1" applyBorder="1" applyAlignment="1">
      <alignment horizontal="left" vertical="center" wrapText="1"/>
    </xf>
    <xf numFmtId="0" fontId="53" fillId="7" borderId="25" xfId="0" applyFont="1" applyFill="1" applyBorder="1" applyAlignment="1">
      <alignment horizontal="center" vertical="center"/>
    </xf>
    <xf numFmtId="0" fontId="53" fillId="7" borderId="18" xfId="0" applyFont="1" applyFill="1" applyBorder="1" applyAlignment="1">
      <alignment horizontal="center" vertical="center"/>
    </xf>
    <xf numFmtId="0" fontId="53" fillId="7" borderId="23" xfId="0" applyFont="1" applyFill="1" applyBorder="1" applyAlignment="1">
      <alignment horizontal="center" vertical="center"/>
    </xf>
    <xf numFmtId="0" fontId="9" fillId="0" borderId="33" xfId="0" applyFont="1" applyBorder="1" applyAlignment="1" applyProtection="1">
      <alignment horizontal="center" vertical="center" wrapText="1"/>
    </xf>
    <xf numFmtId="0" fontId="0" fillId="0" borderId="34" xfId="0" applyBorder="1" applyAlignment="1" applyProtection="1">
      <alignment vertical="center" wrapText="1"/>
    </xf>
    <xf numFmtId="0" fontId="10" fillId="2" borderId="25" xfId="0" applyFont="1" applyFill="1" applyBorder="1" applyAlignment="1" applyProtection="1">
      <alignment horizontal="left" vertical="center"/>
    </xf>
    <xf numFmtId="0" fontId="0" fillId="0" borderId="23" xfId="0" applyBorder="1" applyAlignment="1" applyProtection="1">
      <alignment vertical="center"/>
    </xf>
    <xf numFmtId="3" fontId="9" fillId="0" borderId="25" xfId="0" applyNumberFormat="1" applyFont="1" applyFill="1" applyBorder="1" applyAlignment="1" applyProtection="1">
      <alignment vertical="center"/>
    </xf>
    <xf numFmtId="3" fontId="9" fillId="0" borderId="23" xfId="0" applyNumberFormat="1" applyFont="1" applyFill="1" applyBorder="1" applyAlignment="1" applyProtection="1">
      <alignment vertical="center"/>
    </xf>
    <xf numFmtId="0" fontId="22" fillId="0" borderId="7" xfId="0" applyFont="1" applyBorder="1" applyAlignment="1" applyProtection="1">
      <alignment horizontal="center" vertical="center"/>
    </xf>
    <xf numFmtId="0" fontId="22" fillId="0" borderId="8" xfId="0" applyFont="1" applyBorder="1" applyAlignment="1" applyProtection="1">
      <alignment horizontal="center" vertical="center"/>
    </xf>
    <xf numFmtId="0" fontId="22" fillId="0" borderId="9" xfId="0" applyFont="1" applyBorder="1" applyAlignment="1" applyProtection="1">
      <alignment horizontal="center" vertical="center"/>
    </xf>
    <xf numFmtId="0" fontId="16" fillId="0" borderId="25" xfId="0"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6" fillId="0" borderId="39" xfId="0" applyFont="1" applyBorder="1" applyAlignment="1" applyProtection="1">
      <alignment horizontal="center" vertical="center"/>
      <protection locked="0"/>
    </xf>
    <xf numFmtId="0" fontId="16" fillId="0" borderId="33" xfId="0" applyFont="1" applyBorder="1" applyAlignment="1" applyProtection="1">
      <alignment horizontal="center" vertical="center"/>
      <protection locked="0"/>
    </xf>
    <xf numFmtId="0" fontId="16" fillId="0" borderId="36" xfId="0" applyFont="1" applyBorder="1" applyAlignment="1" applyProtection="1">
      <alignment horizontal="center" vertical="center"/>
      <protection locked="0"/>
    </xf>
    <xf numFmtId="0" fontId="16" fillId="0" borderId="38" xfId="0" applyFont="1" applyBorder="1" applyAlignment="1" applyProtection="1">
      <alignment horizontal="center" vertical="center"/>
      <protection locked="0"/>
    </xf>
    <xf numFmtId="0" fontId="9" fillId="0" borderId="32" xfId="0" applyFont="1" applyBorder="1" applyAlignment="1" applyProtection="1">
      <alignment horizontal="right" vertical="center"/>
    </xf>
    <xf numFmtId="0" fontId="9" fillId="0" borderId="1" xfId="0" applyFont="1" applyBorder="1" applyAlignment="1" applyProtection="1">
      <alignment horizontal="right" vertical="center"/>
    </xf>
    <xf numFmtId="0" fontId="9" fillId="0" borderId="31" xfId="0" applyFont="1" applyBorder="1" applyAlignment="1" applyProtection="1">
      <alignment horizontal="right" vertical="center"/>
    </xf>
    <xf numFmtId="0" fontId="9" fillId="0" borderId="13" xfId="0" applyFont="1" applyBorder="1" applyAlignment="1" applyProtection="1">
      <alignment horizontal="right" vertical="center"/>
    </xf>
    <xf numFmtId="0" fontId="8" fillId="0" borderId="0" xfId="0" applyFont="1" applyAlignment="1" applyProtection="1">
      <alignment vertical="center" wrapText="1" shrinkToFit="1"/>
    </xf>
    <xf numFmtId="0" fontId="10" fillId="2" borderId="19" xfId="0" applyFont="1" applyFill="1" applyBorder="1" applyAlignment="1" applyProtection="1">
      <alignment horizontal="left" vertical="center" wrapText="1"/>
    </xf>
    <xf numFmtId="0" fontId="10" fillId="2" borderId="18" xfId="0" applyFont="1" applyFill="1" applyBorder="1" applyAlignment="1" applyProtection="1">
      <alignment horizontal="left" vertical="center" wrapText="1"/>
    </xf>
    <xf numFmtId="0" fontId="10" fillId="2" borderId="23" xfId="0" applyFont="1" applyFill="1" applyBorder="1" applyAlignment="1" applyProtection="1">
      <alignment horizontal="left" vertical="center" wrapText="1"/>
    </xf>
    <xf numFmtId="0" fontId="27" fillId="2" borderId="26" xfId="0" applyFont="1" applyFill="1" applyBorder="1" applyAlignment="1" applyProtection="1">
      <alignment horizontal="left" vertical="center" wrapText="1"/>
    </xf>
    <xf numFmtId="0" fontId="27" fillId="2" borderId="27" xfId="0" applyFont="1" applyFill="1" applyBorder="1" applyAlignment="1" applyProtection="1">
      <alignment horizontal="left" vertical="center" wrapText="1"/>
    </xf>
    <xf numFmtId="0" fontId="27" fillId="2" borderId="28" xfId="0" applyFont="1" applyFill="1" applyBorder="1" applyAlignment="1" applyProtection="1">
      <alignment horizontal="left" vertical="center" wrapText="1"/>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5" xfId="0" applyFont="1" applyBorder="1" applyAlignment="1" applyProtection="1">
      <alignment horizontal="center" vertical="center"/>
    </xf>
    <xf numFmtId="0" fontId="28" fillId="2" borderId="26" xfId="0" applyFont="1" applyFill="1" applyBorder="1" applyAlignment="1" applyProtection="1">
      <alignment horizontal="center" vertical="center" wrapText="1"/>
    </xf>
    <xf numFmtId="0" fontId="28" fillId="2" borderId="27" xfId="0" applyFont="1" applyFill="1" applyBorder="1" applyAlignment="1" applyProtection="1">
      <alignment horizontal="center" vertical="center" wrapText="1"/>
    </xf>
    <xf numFmtId="0" fontId="9" fillId="3" borderId="19" xfId="0" applyFont="1" applyFill="1" applyBorder="1" applyAlignment="1" applyProtection="1">
      <alignment horizontal="left" vertical="center" wrapText="1"/>
      <protection locked="0"/>
    </xf>
    <xf numFmtId="0" fontId="9" fillId="3" borderId="18" xfId="0" applyFont="1" applyFill="1" applyBorder="1" applyAlignment="1" applyProtection="1">
      <alignment horizontal="left" vertical="center" wrapText="1"/>
      <protection locked="0"/>
    </xf>
    <xf numFmtId="0" fontId="9" fillId="3" borderId="23" xfId="0" applyFont="1" applyFill="1" applyBorder="1" applyAlignment="1" applyProtection="1">
      <alignment horizontal="left" vertical="center" wrapText="1"/>
      <protection locked="0"/>
    </xf>
    <xf numFmtId="0" fontId="9" fillId="3" borderId="19" xfId="0" applyFont="1" applyFill="1" applyBorder="1" applyAlignment="1" applyProtection="1">
      <alignment vertical="center" wrapText="1"/>
    </xf>
    <xf numFmtId="0" fontId="9" fillId="3" borderId="18" xfId="0" applyFont="1" applyFill="1" applyBorder="1" applyAlignment="1" applyProtection="1">
      <alignment vertical="center" wrapText="1"/>
    </xf>
    <xf numFmtId="0" fontId="9" fillId="3" borderId="23" xfId="0" applyFont="1" applyFill="1" applyBorder="1" applyAlignment="1" applyProtection="1">
      <alignment vertical="center" wrapText="1"/>
    </xf>
    <xf numFmtId="0" fontId="43" fillId="0" borderId="0" xfId="0" applyFont="1" applyBorder="1" applyAlignment="1" applyProtection="1">
      <alignment horizontal="left" vertical="center" wrapText="1"/>
    </xf>
    <xf numFmtId="0" fontId="43" fillId="0" borderId="43" xfId="0" applyFont="1" applyBorder="1" applyAlignment="1" applyProtection="1">
      <alignment horizontal="left" vertical="center" wrapText="1"/>
    </xf>
    <xf numFmtId="0" fontId="43" fillId="0" borderId="0" xfId="0" applyFont="1" applyBorder="1" applyAlignment="1">
      <alignment horizontal="left" wrapText="1"/>
    </xf>
    <xf numFmtId="0" fontId="43" fillId="0" borderId="43" xfId="0" applyFont="1" applyBorder="1" applyAlignment="1">
      <alignment horizontal="left" wrapText="1"/>
    </xf>
    <xf numFmtId="0" fontId="43" fillId="0" borderId="16" xfId="0" applyFont="1" applyBorder="1" applyAlignment="1">
      <alignment horizontal="left" wrapText="1"/>
    </xf>
    <xf numFmtId="0" fontId="43" fillId="0" borderId="21" xfId="0" applyFont="1" applyBorder="1" applyAlignment="1">
      <alignment horizontal="left" wrapText="1"/>
    </xf>
    <xf numFmtId="0" fontId="43" fillId="0" borderId="22" xfId="0" applyFont="1" applyBorder="1" applyAlignment="1">
      <alignment horizontal="left" wrapText="1"/>
    </xf>
    <xf numFmtId="0" fontId="43" fillId="0" borderId="47" xfId="0" applyFont="1" applyBorder="1" applyAlignment="1">
      <alignment horizontal="left" wrapText="1"/>
    </xf>
    <xf numFmtId="3" fontId="43" fillId="0" borderId="16" xfId="0" applyNumberFormat="1" applyFont="1" applyBorder="1" applyAlignment="1" applyProtection="1">
      <alignment horizontal="left" vertical="center" wrapText="1"/>
    </xf>
    <xf numFmtId="3" fontId="43" fillId="0" borderId="0" xfId="0" applyNumberFormat="1" applyFont="1" applyBorder="1" applyAlignment="1" applyProtection="1">
      <alignment horizontal="left" vertical="center" wrapText="1"/>
    </xf>
    <xf numFmtId="3" fontId="43" fillId="0" borderId="43" xfId="0" applyNumberFormat="1" applyFont="1" applyBorder="1" applyAlignment="1" applyProtection="1">
      <alignment horizontal="left" vertical="center" wrapText="1"/>
    </xf>
    <xf numFmtId="3" fontId="44" fillId="0" borderId="10" xfId="0" applyNumberFormat="1" applyFont="1" applyBorder="1" applyAlignment="1" applyProtection="1">
      <alignment horizontal="left" vertical="center" wrapText="1"/>
    </xf>
    <xf numFmtId="3" fontId="44" fillId="0" borderId="11" xfId="0" applyNumberFormat="1" applyFont="1" applyBorder="1" applyAlignment="1" applyProtection="1">
      <alignment horizontal="left" vertical="center" wrapText="1"/>
    </xf>
    <xf numFmtId="3" fontId="44" fillId="0" borderId="44" xfId="0" applyNumberFormat="1" applyFont="1" applyBorder="1" applyAlignment="1" applyProtection="1">
      <alignment horizontal="left" vertical="center" wrapText="1"/>
    </xf>
  </cellXfs>
  <cellStyles count="3">
    <cellStyle name="Normal" xfId="0" builtinId="0"/>
    <cellStyle name="Normal 2" xfId="1"/>
    <cellStyle name="Normal 3"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DCE6F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59"/>
  <sheetViews>
    <sheetView tabSelected="1" view="pageLayout" zoomScale="90" zoomScaleNormal="100" zoomScaleSheetLayoutView="110" zoomScalePageLayoutView="90" workbookViewId="0">
      <selection activeCell="H9" sqref="H9"/>
    </sheetView>
  </sheetViews>
  <sheetFormatPr defaultRowHeight="15"/>
  <cols>
    <col min="1" max="1" width="4.28515625" style="117" customWidth="1"/>
    <col min="2" max="2" width="33" style="117" customWidth="1"/>
    <col min="3" max="3" width="6.42578125" style="117" customWidth="1"/>
    <col min="4" max="4" width="6.7109375" style="117" customWidth="1"/>
    <col min="5" max="5" width="7.5703125" style="117" customWidth="1"/>
    <col min="6" max="6" width="5.5703125" style="117" customWidth="1"/>
    <col min="7" max="7" width="7.7109375" style="117" customWidth="1"/>
    <col min="8" max="8" width="19" style="117" customWidth="1"/>
    <col min="9" max="9" width="10.42578125" style="117" bestFit="1" customWidth="1"/>
    <col min="10" max="10" width="9.5703125" style="117" bestFit="1" customWidth="1"/>
    <col min="11" max="11" width="9.140625" style="117" customWidth="1"/>
    <col min="12" max="12" width="18" style="117" customWidth="1"/>
    <col min="13" max="13" width="16" style="117" customWidth="1"/>
    <col min="14" max="256" width="9.140625" style="117"/>
    <col min="257" max="257" width="4.28515625" style="117" customWidth="1"/>
    <col min="258" max="258" width="33" style="117" customWidth="1"/>
    <col min="259" max="259" width="6.42578125" style="117" customWidth="1"/>
    <col min="260" max="260" width="6.7109375" style="117" customWidth="1"/>
    <col min="261" max="261" width="7.5703125" style="117" customWidth="1"/>
    <col min="262" max="262" width="5.5703125" style="117" customWidth="1"/>
    <col min="263" max="263" width="7.7109375" style="117" customWidth="1"/>
    <col min="264" max="264" width="19" style="117" customWidth="1"/>
    <col min="265" max="265" width="10.42578125" style="117" bestFit="1" customWidth="1"/>
    <col min="266" max="266" width="9.5703125" style="117" bestFit="1" customWidth="1"/>
    <col min="267" max="267" width="9.140625" style="117" customWidth="1"/>
    <col min="268" max="268" width="18" style="117" customWidth="1"/>
    <col min="269" max="269" width="16" style="117" customWidth="1"/>
    <col min="270" max="512" width="9.140625" style="117"/>
    <col min="513" max="513" width="4.28515625" style="117" customWidth="1"/>
    <col min="514" max="514" width="33" style="117" customWidth="1"/>
    <col min="515" max="515" width="6.42578125" style="117" customWidth="1"/>
    <col min="516" max="516" width="6.7109375" style="117" customWidth="1"/>
    <col min="517" max="517" width="7.5703125" style="117" customWidth="1"/>
    <col min="518" max="518" width="5.5703125" style="117" customWidth="1"/>
    <col min="519" max="519" width="7.7109375" style="117" customWidth="1"/>
    <col min="520" max="520" width="19" style="117" customWidth="1"/>
    <col min="521" max="521" width="10.42578125" style="117" bestFit="1" customWidth="1"/>
    <col min="522" max="522" width="9.5703125" style="117" bestFit="1" customWidth="1"/>
    <col min="523" max="523" width="9.140625" style="117" customWidth="1"/>
    <col min="524" max="524" width="18" style="117" customWidth="1"/>
    <col min="525" max="525" width="16" style="117" customWidth="1"/>
    <col min="526" max="768" width="9.140625" style="117"/>
    <col min="769" max="769" width="4.28515625" style="117" customWidth="1"/>
    <col min="770" max="770" width="33" style="117" customWidth="1"/>
    <col min="771" max="771" width="6.42578125" style="117" customWidth="1"/>
    <col min="772" max="772" width="6.7109375" style="117" customWidth="1"/>
    <col min="773" max="773" width="7.5703125" style="117" customWidth="1"/>
    <col min="774" max="774" width="5.5703125" style="117" customWidth="1"/>
    <col min="775" max="775" width="7.7109375" style="117" customWidth="1"/>
    <col min="776" max="776" width="19" style="117" customWidth="1"/>
    <col min="777" max="777" width="10.42578125" style="117" bestFit="1" customWidth="1"/>
    <col min="778" max="778" width="9.5703125" style="117" bestFit="1" customWidth="1"/>
    <col min="779" max="779" width="9.140625" style="117" customWidth="1"/>
    <col min="780" max="780" width="18" style="117" customWidth="1"/>
    <col min="781" max="781" width="16" style="117" customWidth="1"/>
    <col min="782" max="1024" width="9.140625" style="117"/>
    <col min="1025" max="1025" width="4.28515625" style="117" customWidth="1"/>
    <col min="1026" max="1026" width="33" style="117" customWidth="1"/>
    <col min="1027" max="1027" width="6.42578125" style="117" customWidth="1"/>
    <col min="1028" max="1028" width="6.7109375" style="117" customWidth="1"/>
    <col min="1029" max="1029" width="7.5703125" style="117" customWidth="1"/>
    <col min="1030" max="1030" width="5.5703125" style="117" customWidth="1"/>
    <col min="1031" max="1031" width="7.7109375" style="117" customWidth="1"/>
    <col min="1032" max="1032" width="19" style="117" customWidth="1"/>
    <col min="1033" max="1033" width="10.42578125" style="117" bestFit="1" customWidth="1"/>
    <col min="1034" max="1034" width="9.5703125" style="117" bestFit="1" customWidth="1"/>
    <col min="1035" max="1035" width="9.140625" style="117" customWidth="1"/>
    <col min="1036" max="1036" width="18" style="117" customWidth="1"/>
    <col min="1037" max="1037" width="16" style="117" customWidth="1"/>
    <col min="1038" max="1280" width="9.140625" style="117"/>
    <col min="1281" max="1281" width="4.28515625" style="117" customWidth="1"/>
    <col min="1282" max="1282" width="33" style="117" customWidth="1"/>
    <col min="1283" max="1283" width="6.42578125" style="117" customWidth="1"/>
    <col min="1284" max="1284" width="6.7109375" style="117" customWidth="1"/>
    <col min="1285" max="1285" width="7.5703125" style="117" customWidth="1"/>
    <col min="1286" max="1286" width="5.5703125" style="117" customWidth="1"/>
    <col min="1287" max="1287" width="7.7109375" style="117" customWidth="1"/>
    <col min="1288" max="1288" width="19" style="117" customWidth="1"/>
    <col min="1289" max="1289" width="10.42578125" style="117" bestFit="1" customWidth="1"/>
    <col min="1290" max="1290" width="9.5703125" style="117" bestFit="1" customWidth="1"/>
    <col min="1291" max="1291" width="9.140625" style="117" customWidth="1"/>
    <col min="1292" max="1292" width="18" style="117" customWidth="1"/>
    <col min="1293" max="1293" width="16" style="117" customWidth="1"/>
    <col min="1294" max="1536" width="9.140625" style="117"/>
    <col min="1537" max="1537" width="4.28515625" style="117" customWidth="1"/>
    <col min="1538" max="1538" width="33" style="117" customWidth="1"/>
    <col min="1539" max="1539" width="6.42578125" style="117" customWidth="1"/>
    <col min="1540" max="1540" width="6.7109375" style="117" customWidth="1"/>
    <col min="1541" max="1541" width="7.5703125" style="117" customWidth="1"/>
    <col min="1542" max="1542" width="5.5703125" style="117" customWidth="1"/>
    <col min="1543" max="1543" width="7.7109375" style="117" customWidth="1"/>
    <col min="1544" max="1544" width="19" style="117" customWidth="1"/>
    <col min="1545" max="1545" width="10.42578125" style="117" bestFit="1" customWidth="1"/>
    <col min="1546" max="1546" width="9.5703125" style="117" bestFit="1" customWidth="1"/>
    <col min="1547" max="1547" width="9.140625" style="117" customWidth="1"/>
    <col min="1548" max="1548" width="18" style="117" customWidth="1"/>
    <col min="1549" max="1549" width="16" style="117" customWidth="1"/>
    <col min="1550" max="1792" width="9.140625" style="117"/>
    <col min="1793" max="1793" width="4.28515625" style="117" customWidth="1"/>
    <col min="1794" max="1794" width="33" style="117" customWidth="1"/>
    <col min="1795" max="1795" width="6.42578125" style="117" customWidth="1"/>
    <col min="1796" max="1796" width="6.7109375" style="117" customWidth="1"/>
    <col min="1797" max="1797" width="7.5703125" style="117" customWidth="1"/>
    <col min="1798" max="1798" width="5.5703125" style="117" customWidth="1"/>
    <col min="1799" max="1799" width="7.7109375" style="117" customWidth="1"/>
    <col min="1800" max="1800" width="19" style="117" customWidth="1"/>
    <col min="1801" max="1801" width="10.42578125" style="117" bestFit="1" customWidth="1"/>
    <col min="1802" max="1802" width="9.5703125" style="117" bestFit="1" customWidth="1"/>
    <col min="1803" max="1803" width="9.140625" style="117" customWidth="1"/>
    <col min="1804" max="1804" width="18" style="117" customWidth="1"/>
    <col min="1805" max="1805" width="16" style="117" customWidth="1"/>
    <col min="1806" max="2048" width="9.140625" style="117"/>
    <col min="2049" max="2049" width="4.28515625" style="117" customWidth="1"/>
    <col min="2050" max="2050" width="33" style="117" customWidth="1"/>
    <col min="2051" max="2051" width="6.42578125" style="117" customWidth="1"/>
    <col min="2052" max="2052" width="6.7109375" style="117" customWidth="1"/>
    <col min="2053" max="2053" width="7.5703125" style="117" customWidth="1"/>
    <col min="2054" max="2054" width="5.5703125" style="117" customWidth="1"/>
    <col min="2055" max="2055" width="7.7109375" style="117" customWidth="1"/>
    <col min="2056" max="2056" width="19" style="117" customWidth="1"/>
    <col min="2057" max="2057" width="10.42578125" style="117" bestFit="1" customWidth="1"/>
    <col min="2058" max="2058" width="9.5703125" style="117" bestFit="1" customWidth="1"/>
    <col min="2059" max="2059" width="9.140625" style="117" customWidth="1"/>
    <col min="2060" max="2060" width="18" style="117" customWidth="1"/>
    <col min="2061" max="2061" width="16" style="117" customWidth="1"/>
    <col min="2062" max="2304" width="9.140625" style="117"/>
    <col min="2305" max="2305" width="4.28515625" style="117" customWidth="1"/>
    <col min="2306" max="2306" width="33" style="117" customWidth="1"/>
    <col min="2307" max="2307" width="6.42578125" style="117" customWidth="1"/>
    <col min="2308" max="2308" width="6.7109375" style="117" customWidth="1"/>
    <col min="2309" max="2309" width="7.5703125" style="117" customWidth="1"/>
    <col min="2310" max="2310" width="5.5703125" style="117" customWidth="1"/>
    <col min="2311" max="2311" width="7.7109375" style="117" customWidth="1"/>
    <col min="2312" max="2312" width="19" style="117" customWidth="1"/>
    <col min="2313" max="2313" width="10.42578125" style="117" bestFit="1" customWidth="1"/>
    <col min="2314" max="2314" width="9.5703125" style="117" bestFit="1" customWidth="1"/>
    <col min="2315" max="2315" width="9.140625" style="117" customWidth="1"/>
    <col min="2316" max="2316" width="18" style="117" customWidth="1"/>
    <col min="2317" max="2317" width="16" style="117" customWidth="1"/>
    <col min="2318" max="2560" width="9.140625" style="117"/>
    <col min="2561" max="2561" width="4.28515625" style="117" customWidth="1"/>
    <col min="2562" max="2562" width="33" style="117" customWidth="1"/>
    <col min="2563" max="2563" width="6.42578125" style="117" customWidth="1"/>
    <col min="2564" max="2564" width="6.7109375" style="117" customWidth="1"/>
    <col min="2565" max="2565" width="7.5703125" style="117" customWidth="1"/>
    <col min="2566" max="2566" width="5.5703125" style="117" customWidth="1"/>
    <col min="2567" max="2567" width="7.7109375" style="117" customWidth="1"/>
    <col min="2568" max="2568" width="19" style="117" customWidth="1"/>
    <col min="2569" max="2569" width="10.42578125" style="117" bestFit="1" customWidth="1"/>
    <col min="2570" max="2570" width="9.5703125" style="117" bestFit="1" customWidth="1"/>
    <col min="2571" max="2571" width="9.140625" style="117" customWidth="1"/>
    <col min="2572" max="2572" width="18" style="117" customWidth="1"/>
    <col min="2573" max="2573" width="16" style="117" customWidth="1"/>
    <col min="2574" max="2816" width="9.140625" style="117"/>
    <col min="2817" max="2817" width="4.28515625" style="117" customWidth="1"/>
    <col min="2818" max="2818" width="33" style="117" customWidth="1"/>
    <col min="2819" max="2819" width="6.42578125" style="117" customWidth="1"/>
    <col min="2820" max="2820" width="6.7109375" style="117" customWidth="1"/>
    <col min="2821" max="2821" width="7.5703125" style="117" customWidth="1"/>
    <col min="2822" max="2822" width="5.5703125" style="117" customWidth="1"/>
    <col min="2823" max="2823" width="7.7109375" style="117" customWidth="1"/>
    <col min="2824" max="2824" width="19" style="117" customWidth="1"/>
    <col min="2825" max="2825" width="10.42578125" style="117" bestFit="1" customWidth="1"/>
    <col min="2826" max="2826" width="9.5703125" style="117" bestFit="1" customWidth="1"/>
    <col min="2827" max="2827" width="9.140625" style="117" customWidth="1"/>
    <col min="2828" max="2828" width="18" style="117" customWidth="1"/>
    <col min="2829" max="2829" width="16" style="117" customWidth="1"/>
    <col min="2830" max="3072" width="9.140625" style="117"/>
    <col min="3073" max="3073" width="4.28515625" style="117" customWidth="1"/>
    <col min="3074" max="3074" width="33" style="117" customWidth="1"/>
    <col min="3075" max="3075" width="6.42578125" style="117" customWidth="1"/>
    <col min="3076" max="3076" width="6.7109375" style="117" customWidth="1"/>
    <col min="3077" max="3077" width="7.5703125" style="117" customWidth="1"/>
    <col min="3078" max="3078" width="5.5703125" style="117" customWidth="1"/>
    <col min="3079" max="3079" width="7.7109375" style="117" customWidth="1"/>
    <col min="3080" max="3080" width="19" style="117" customWidth="1"/>
    <col min="3081" max="3081" width="10.42578125" style="117" bestFit="1" customWidth="1"/>
    <col min="3082" max="3082" width="9.5703125" style="117" bestFit="1" customWidth="1"/>
    <col min="3083" max="3083" width="9.140625" style="117" customWidth="1"/>
    <col min="3084" max="3084" width="18" style="117" customWidth="1"/>
    <col min="3085" max="3085" width="16" style="117" customWidth="1"/>
    <col min="3086" max="3328" width="9.140625" style="117"/>
    <col min="3329" max="3329" width="4.28515625" style="117" customWidth="1"/>
    <col min="3330" max="3330" width="33" style="117" customWidth="1"/>
    <col min="3331" max="3331" width="6.42578125" style="117" customWidth="1"/>
    <col min="3332" max="3332" width="6.7109375" style="117" customWidth="1"/>
    <col min="3333" max="3333" width="7.5703125" style="117" customWidth="1"/>
    <col min="3334" max="3334" width="5.5703125" style="117" customWidth="1"/>
    <col min="3335" max="3335" width="7.7109375" style="117" customWidth="1"/>
    <col min="3336" max="3336" width="19" style="117" customWidth="1"/>
    <col min="3337" max="3337" width="10.42578125" style="117" bestFit="1" customWidth="1"/>
    <col min="3338" max="3338" width="9.5703125" style="117" bestFit="1" customWidth="1"/>
    <col min="3339" max="3339" width="9.140625" style="117" customWidth="1"/>
    <col min="3340" max="3340" width="18" style="117" customWidth="1"/>
    <col min="3341" max="3341" width="16" style="117" customWidth="1"/>
    <col min="3342" max="3584" width="9.140625" style="117"/>
    <col min="3585" max="3585" width="4.28515625" style="117" customWidth="1"/>
    <col min="3586" max="3586" width="33" style="117" customWidth="1"/>
    <col min="3587" max="3587" width="6.42578125" style="117" customWidth="1"/>
    <col min="3588" max="3588" width="6.7109375" style="117" customWidth="1"/>
    <col min="3589" max="3589" width="7.5703125" style="117" customWidth="1"/>
    <col min="3590" max="3590" width="5.5703125" style="117" customWidth="1"/>
    <col min="3591" max="3591" width="7.7109375" style="117" customWidth="1"/>
    <col min="3592" max="3592" width="19" style="117" customWidth="1"/>
    <col min="3593" max="3593" width="10.42578125" style="117" bestFit="1" customWidth="1"/>
    <col min="3594" max="3594" width="9.5703125" style="117" bestFit="1" customWidth="1"/>
    <col min="3595" max="3595" width="9.140625" style="117" customWidth="1"/>
    <col min="3596" max="3596" width="18" style="117" customWidth="1"/>
    <col min="3597" max="3597" width="16" style="117" customWidth="1"/>
    <col min="3598" max="3840" width="9.140625" style="117"/>
    <col min="3841" max="3841" width="4.28515625" style="117" customWidth="1"/>
    <col min="3842" max="3842" width="33" style="117" customWidth="1"/>
    <col min="3843" max="3843" width="6.42578125" style="117" customWidth="1"/>
    <col min="3844" max="3844" width="6.7109375" style="117" customWidth="1"/>
    <col min="3845" max="3845" width="7.5703125" style="117" customWidth="1"/>
    <col min="3846" max="3846" width="5.5703125" style="117" customWidth="1"/>
    <col min="3847" max="3847" width="7.7109375" style="117" customWidth="1"/>
    <col min="3848" max="3848" width="19" style="117" customWidth="1"/>
    <col min="3849" max="3849" width="10.42578125" style="117" bestFit="1" customWidth="1"/>
    <col min="3850" max="3850" width="9.5703125" style="117" bestFit="1" customWidth="1"/>
    <col min="3851" max="3851" width="9.140625" style="117" customWidth="1"/>
    <col min="3852" max="3852" width="18" style="117" customWidth="1"/>
    <col min="3853" max="3853" width="16" style="117" customWidth="1"/>
    <col min="3854" max="4096" width="9.140625" style="117"/>
    <col min="4097" max="4097" width="4.28515625" style="117" customWidth="1"/>
    <col min="4098" max="4098" width="33" style="117" customWidth="1"/>
    <col min="4099" max="4099" width="6.42578125" style="117" customWidth="1"/>
    <col min="4100" max="4100" width="6.7109375" style="117" customWidth="1"/>
    <col min="4101" max="4101" width="7.5703125" style="117" customWidth="1"/>
    <col min="4102" max="4102" width="5.5703125" style="117" customWidth="1"/>
    <col min="4103" max="4103" width="7.7109375" style="117" customWidth="1"/>
    <col min="4104" max="4104" width="19" style="117" customWidth="1"/>
    <col min="4105" max="4105" width="10.42578125" style="117" bestFit="1" customWidth="1"/>
    <col min="4106" max="4106" width="9.5703125" style="117" bestFit="1" customWidth="1"/>
    <col min="4107" max="4107" width="9.140625" style="117" customWidth="1"/>
    <col min="4108" max="4108" width="18" style="117" customWidth="1"/>
    <col min="4109" max="4109" width="16" style="117" customWidth="1"/>
    <col min="4110" max="4352" width="9.140625" style="117"/>
    <col min="4353" max="4353" width="4.28515625" style="117" customWidth="1"/>
    <col min="4354" max="4354" width="33" style="117" customWidth="1"/>
    <col min="4355" max="4355" width="6.42578125" style="117" customWidth="1"/>
    <col min="4356" max="4356" width="6.7109375" style="117" customWidth="1"/>
    <col min="4357" max="4357" width="7.5703125" style="117" customWidth="1"/>
    <col min="4358" max="4358" width="5.5703125" style="117" customWidth="1"/>
    <col min="4359" max="4359" width="7.7109375" style="117" customWidth="1"/>
    <col min="4360" max="4360" width="19" style="117" customWidth="1"/>
    <col min="4361" max="4361" width="10.42578125" style="117" bestFit="1" customWidth="1"/>
    <col min="4362" max="4362" width="9.5703125" style="117" bestFit="1" customWidth="1"/>
    <col min="4363" max="4363" width="9.140625" style="117" customWidth="1"/>
    <col min="4364" max="4364" width="18" style="117" customWidth="1"/>
    <col min="4365" max="4365" width="16" style="117" customWidth="1"/>
    <col min="4366" max="4608" width="9.140625" style="117"/>
    <col min="4609" max="4609" width="4.28515625" style="117" customWidth="1"/>
    <col min="4610" max="4610" width="33" style="117" customWidth="1"/>
    <col min="4611" max="4611" width="6.42578125" style="117" customWidth="1"/>
    <col min="4612" max="4612" width="6.7109375" style="117" customWidth="1"/>
    <col min="4613" max="4613" width="7.5703125" style="117" customWidth="1"/>
    <col min="4614" max="4614" width="5.5703125" style="117" customWidth="1"/>
    <col min="4615" max="4615" width="7.7109375" style="117" customWidth="1"/>
    <col min="4616" max="4616" width="19" style="117" customWidth="1"/>
    <col min="4617" max="4617" width="10.42578125" style="117" bestFit="1" customWidth="1"/>
    <col min="4618" max="4618" width="9.5703125" style="117" bestFit="1" customWidth="1"/>
    <col min="4619" max="4619" width="9.140625" style="117" customWidth="1"/>
    <col min="4620" max="4620" width="18" style="117" customWidth="1"/>
    <col min="4621" max="4621" width="16" style="117" customWidth="1"/>
    <col min="4622" max="4864" width="9.140625" style="117"/>
    <col min="4865" max="4865" width="4.28515625" style="117" customWidth="1"/>
    <col min="4866" max="4866" width="33" style="117" customWidth="1"/>
    <col min="4867" max="4867" width="6.42578125" style="117" customWidth="1"/>
    <col min="4868" max="4868" width="6.7109375" style="117" customWidth="1"/>
    <col min="4869" max="4869" width="7.5703125" style="117" customWidth="1"/>
    <col min="4870" max="4870" width="5.5703125" style="117" customWidth="1"/>
    <col min="4871" max="4871" width="7.7109375" style="117" customWidth="1"/>
    <col min="4872" max="4872" width="19" style="117" customWidth="1"/>
    <col min="4873" max="4873" width="10.42578125" style="117" bestFit="1" customWidth="1"/>
    <col min="4874" max="4874" width="9.5703125" style="117" bestFit="1" customWidth="1"/>
    <col min="4875" max="4875" width="9.140625" style="117" customWidth="1"/>
    <col min="4876" max="4876" width="18" style="117" customWidth="1"/>
    <col min="4877" max="4877" width="16" style="117" customWidth="1"/>
    <col min="4878" max="5120" width="9.140625" style="117"/>
    <col min="5121" max="5121" width="4.28515625" style="117" customWidth="1"/>
    <col min="5122" max="5122" width="33" style="117" customWidth="1"/>
    <col min="5123" max="5123" width="6.42578125" style="117" customWidth="1"/>
    <col min="5124" max="5124" width="6.7109375" style="117" customWidth="1"/>
    <col min="5125" max="5125" width="7.5703125" style="117" customWidth="1"/>
    <col min="5126" max="5126" width="5.5703125" style="117" customWidth="1"/>
    <col min="5127" max="5127" width="7.7109375" style="117" customWidth="1"/>
    <col min="5128" max="5128" width="19" style="117" customWidth="1"/>
    <col min="5129" max="5129" width="10.42578125" style="117" bestFit="1" customWidth="1"/>
    <col min="5130" max="5130" width="9.5703125" style="117" bestFit="1" customWidth="1"/>
    <col min="5131" max="5131" width="9.140625" style="117" customWidth="1"/>
    <col min="5132" max="5132" width="18" style="117" customWidth="1"/>
    <col min="5133" max="5133" width="16" style="117" customWidth="1"/>
    <col min="5134" max="5376" width="9.140625" style="117"/>
    <col min="5377" max="5377" width="4.28515625" style="117" customWidth="1"/>
    <col min="5378" max="5378" width="33" style="117" customWidth="1"/>
    <col min="5379" max="5379" width="6.42578125" style="117" customWidth="1"/>
    <col min="5380" max="5380" width="6.7109375" style="117" customWidth="1"/>
    <col min="5381" max="5381" width="7.5703125" style="117" customWidth="1"/>
    <col min="5382" max="5382" width="5.5703125" style="117" customWidth="1"/>
    <col min="5383" max="5383" width="7.7109375" style="117" customWidth="1"/>
    <col min="5384" max="5384" width="19" style="117" customWidth="1"/>
    <col min="5385" max="5385" width="10.42578125" style="117" bestFit="1" customWidth="1"/>
    <col min="5386" max="5386" width="9.5703125" style="117" bestFit="1" customWidth="1"/>
    <col min="5387" max="5387" width="9.140625" style="117" customWidth="1"/>
    <col min="5388" max="5388" width="18" style="117" customWidth="1"/>
    <col min="5389" max="5389" width="16" style="117" customWidth="1"/>
    <col min="5390" max="5632" width="9.140625" style="117"/>
    <col min="5633" max="5633" width="4.28515625" style="117" customWidth="1"/>
    <col min="5634" max="5634" width="33" style="117" customWidth="1"/>
    <col min="5635" max="5635" width="6.42578125" style="117" customWidth="1"/>
    <col min="5636" max="5636" width="6.7109375" style="117" customWidth="1"/>
    <col min="5637" max="5637" width="7.5703125" style="117" customWidth="1"/>
    <col min="5638" max="5638" width="5.5703125" style="117" customWidth="1"/>
    <col min="5639" max="5639" width="7.7109375" style="117" customWidth="1"/>
    <col min="5640" max="5640" width="19" style="117" customWidth="1"/>
    <col min="5641" max="5641" width="10.42578125" style="117" bestFit="1" customWidth="1"/>
    <col min="5642" max="5642" width="9.5703125" style="117" bestFit="1" customWidth="1"/>
    <col min="5643" max="5643" width="9.140625" style="117" customWidth="1"/>
    <col min="5644" max="5644" width="18" style="117" customWidth="1"/>
    <col min="5645" max="5645" width="16" style="117" customWidth="1"/>
    <col min="5646" max="5888" width="9.140625" style="117"/>
    <col min="5889" max="5889" width="4.28515625" style="117" customWidth="1"/>
    <col min="5890" max="5890" width="33" style="117" customWidth="1"/>
    <col min="5891" max="5891" width="6.42578125" style="117" customWidth="1"/>
    <col min="5892" max="5892" width="6.7109375" style="117" customWidth="1"/>
    <col min="5893" max="5893" width="7.5703125" style="117" customWidth="1"/>
    <col min="5894" max="5894" width="5.5703125" style="117" customWidth="1"/>
    <col min="5895" max="5895" width="7.7109375" style="117" customWidth="1"/>
    <col min="5896" max="5896" width="19" style="117" customWidth="1"/>
    <col min="5897" max="5897" width="10.42578125" style="117" bestFit="1" customWidth="1"/>
    <col min="5898" max="5898" width="9.5703125" style="117" bestFit="1" customWidth="1"/>
    <col min="5899" max="5899" width="9.140625" style="117" customWidth="1"/>
    <col min="5900" max="5900" width="18" style="117" customWidth="1"/>
    <col min="5901" max="5901" width="16" style="117" customWidth="1"/>
    <col min="5902" max="6144" width="9.140625" style="117"/>
    <col min="6145" max="6145" width="4.28515625" style="117" customWidth="1"/>
    <col min="6146" max="6146" width="33" style="117" customWidth="1"/>
    <col min="6147" max="6147" width="6.42578125" style="117" customWidth="1"/>
    <col min="6148" max="6148" width="6.7109375" style="117" customWidth="1"/>
    <col min="6149" max="6149" width="7.5703125" style="117" customWidth="1"/>
    <col min="6150" max="6150" width="5.5703125" style="117" customWidth="1"/>
    <col min="6151" max="6151" width="7.7109375" style="117" customWidth="1"/>
    <col min="6152" max="6152" width="19" style="117" customWidth="1"/>
    <col min="6153" max="6153" width="10.42578125" style="117" bestFit="1" customWidth="1"/>
    <col min="6154" max="6154" width="9.5703125" style="117" bestFit="1" customWidth="1"/>
    <col min="6155" max="6155" width="9.140625" style="117" customWidth="1"/>
    <col min="6156" max="6156" width="18" style="117" customWidth="1"/>
    <col min="6157" max="6157" width="16" style="117" customWidth="1"/>
    <col min="6158" max="6400" width="9.140625" style="117"/>
    <col min="6401" max="6401" width="4.28515625" style="117" customWidth="1"/>
    <col min="6402" max="6402" width="33" style="117" customWidth="1"/>
    <col min="6403" max="6403" width="6.42578125" style="117" customWidth="1"/>
    <col min="6404" max="6404" width="6.7109375" style="117" customWidth="1"/>
    <col min="6405" max="6405" width="7.5703125" style="117" customWidth="1"/>
    <col min="6406" max="6406" width="5.5703125" style="117" customWidth="1"/>
    <col min="6407" max="6407" width="7.7109375" style="117" customWidth="1"/>
    <col min="6408" max="6408" width="19" style="117" customWidth="1"/>
    <col min="6409" max="6409" width="10.42578125" style="117" bestFit="1" customWidth="1"/>
    <col min="6410" max="6410" width="9.5703125" style="117" bestFit="1" customWidth="1"/>
    <col min="6411" max="6411" width="9.140625" style="117" customWidth="1"/>
    <col min="6412" max="6412" width="18" style="117" customWidth="1"/>
    <col min="6413" max="6413" width="16" style="117" customWidth="1"/>
    <col min="6414" max="6656" width="9.140625" style="117"/>
    <col min="6657" max="6657" width="4.28515625" style="117" customWidth="1"/>
    <col min="6658" max="6658" width="33" style="117" customWidth="1"/>
    <col min="6659" max="6659" width="6.42578125" style="117" customWidth="1"/>
    <col min="6660" max="6660" width="6.7109375" style="117" customWidth="1"/>
    <col min="6661" max="6661" width="7.5703125" style="117" customWidth="1"/>
    <col min="6662" max="6662" width="5.5703125" style="117" customWidth="1"/>
    <col min="6663" max="6663" width="7.7109375" style="117" customWidth="1"/>
    <col min="6664" max="6664" width="19" style="117" customWidth="1"/>
    <col min="6665" max="6665" width="10.42578125" style="117" bestFit="1" customWidth="1"/>
    <col min="6666" max="6666" width="9.5703125" style="117" bestFit="1" customWidth="1"/>
    <col min="6667" max="6667" width="9.140625" style="117" customWidth="1"/>
    <col min="6668" max="6668" width="18" style="117" customWidth="1"/>
    <col min="6669" max="6669" width="16" style="117" customWidth="1"/>
    <col min="6670" max="6912" width="9.140625" style="117"/>
    <col min="6913" max="6913" width="4.28515625" style="117" customWidth="1"/>
    <col min="6914" max="6914" width="33" style="117" customWidth="1"/>
    <col min="6915" max="6915" width="6.42578125" style="117" customWidth="1"/>
    <col min="6916" max="6916" width="6.7109375" style="117" customWidth="1"/>
    <col min="6917" max="6917" width="7.5703125" style="117" customWidth="1"/>
    <col min="6918" max="6918" width="5.5703125" style="117" customWidth="1"/>
    <col min="6919" max="6919" width="7.7109375" style="117" customWidth="1"/>
    <col min="6920" max="6920" width="19" style="117" customWidth="1"/>
    <col min="6921" max="6921" width="10.42578125" style="117" bestFit="1" customWidth="1"/>
    <col min="6922" max="6922" width="9.5703125" style="117" bestFit="1" customWidth="1"/>
    <col min="6923" max="6923" width="9.140625" style="117" customWidth="1"/>
    <col min="6924" max="6924" width="18" style="117" customWidth="1"/>
    <col min="6925" max="6925" width="16" style="117" customWidth="1"/>
    <col min="6926" max="7168" width="9.140625" style="117"/>
    <col min="7169" max="7169" width="4.28515625" style="117" customWidth="1"/>
    <col min="7170" max="7170" width="33" style="117" customWidth="1"/>
    <col min="7171" max="7171" width="6.42578125" style="117" customWidth="1"/>
    <col min="7172" max="7172" width="6.7109375" style="117" customWidth="1"/>
    <col min="7173" max="7173" width="7.5703125" style="117" customWidth="1"/>
    <col min="7174" max="7174" width="5.5703125" style="117" customWidth="1"/>
    <col min="7175" max="7175" width="7.7109375" style="117" customWidth="1"/>
    <col min="7176" max="7176" width="19" style="117" customWidth="1"/>
    <col min="7177" max="7177" width="10.42578125" style="117" bestFit="1" customWidth="1"/>
    <col min="7178" max="7178" width="9.5703125" style="117" bestFit="1" customWidth="1"/>
    <col min="7179" max="7179" width="9.140625" style="117" customWidth="1"/>
    <col min="7180" max="7180" width="18" style="117" customWidth="1"/>
    <col min="7181" max="7181" width="16" style="117" customWidth="1"/>
    <col min="7182" max="7424" width="9.140625" style="117"/>
    <col min="7425" max="7425" width="4.28515625" style="117" customWidth="1"/>
    <col min="7426" max="7426" width="33" style="117" customWidth="1"/>
    <col min="7427" max="7427" width="6.42578125" style="117" customWidth="1"/>
    <col min="7428" max="7428" width="6.7109375" style="117" customWidth="1"/>
    <col min="7429" max="7429" width="7.5703125" style="117" customWidth="1"/>
    <col min="7430" max="7430" width="5.5703125" style="117" customWidth="1"/>
    <col min="7431" max="7431" width="7.7109375" style="117" customWidth="1"/>
    <col min="7432" max="7432" width="19" style="117" customWidth="1"/>
    <col min="7433" max="7433" width="10.42578125" style="117" bestFit="1" customWidth="1"/>
    <col min="7434" max="7434" width="9.5703125" style="117" bestFit="1" customWidth="1"/>
    <col min="7435" max="7435" width="9.140625" style="117" customWidth="1"/>
    <col min="7436" max="7436" width="18" style="117" customWidth="1"/>
    <col min="7437" max="7437" width="16" style="117" customWidth="1"/>
    <col min="7438" max="7680" width="9.140625" style="117"/>
    <col min="7681" max="7681" width="4.28515625" style="117" customWidth="1"/>
    <col min="7682" max="7682" width="33" style="117" customWidth="1"/>
    <col min="7683" max="7683" width="6.42578125" style="117" customWidth="1"/>
    <col min="7684" max="7684" width="6.7109375" style="117" customWidth="1"/>
    <col min="7685" max="7685" width="7.5703125" style="117" customWidth="1"/>
    <col min="7686" max="7686" width="5.5703125" style="117" customWidth="1"/>
    <col min="7687" max="7687" width="7.7109375" style="117" customWidth="1"/>
    <col min="7688" max="7688" width="19" style="117" customWidth="1"/>
    <col min="7689" max="7689" width="10.42578125" style="117" bestFit="1" customWidth="1"/>
    <col min="7690" max="7690" width="9.5703125" style="117" bestFit="1" customWidth="1"/>
    <col min="7691" max="7691" width="9.140625" style="117" customWidth="1"/>
    <col min="7692" max="7692" width="18" style="117" customWidth="1"/>
    <col min="7693" max="7693" width="16" style="117" customWidth="1"/>
    <col min="7694" max="7936" width="9.140625" style="117"/>
    <col min="7937" max="7937" width="4.28515625" style="117" customWidth="1"/>
    <col min="7938" max="7938" width="33" style="117" customWidth="1"/>
    <col min="7939" max="7939" width="6.42578125" style="117" customWidth="1"/>
    <col min="7940" max="7940" width="6.7109375" style="117" customWidth="1"/>
    <col min="7941" max="7941" width="7.5703125" style="117" customWidth="1"/>
    <col min="7942" max="7942" width="5.5703125" style="117" customWidth="1"/>
    <col min="7943" max="7943" width="7.7109375" style="117" customWidth="1"/>
    <col min="7944" max="7944" width="19" style="117" customWidth="1"/>
    <col min="7945" max="7945" width="10.42578125" style="117" bestFit="1" customWidth="1"/>
    <col min="7946" max="7946" width="9.5703125" style="117" bestFit="1" customWidth="1"/>
    <col min="7947" max="7947" width="9.140625" style="117" customWidth="1"/>
    <col min="7948" max="7948" width="18" style="117" customWidth="1"/>
    <col min="7949" max="7949" width="16" style="117" customWidth="1"/>
    <col min="7950" max="8192" width="9.140625" style="117"/>
    <col min="8193" max="8193" width="4.28515625" style="117" customWidth="1"/>
    <col min="8194" max="8194" width="33" style="117" customWidth="1"/>
    <col min="8195" max="8195" width="6.42578125" style="117" customWidth="1"/>
    <col min="8196" max="8196" width="6.7109375" style="117" customWidth="1"/>
    <col min="8197" max="8197" width="7.5703125" style="117" customWidth="1"/>
    <col min="8198" max="8198" width="5.5703125" style="117" customWidth="1"/>
    <col min="8199" max="8199" width="7.7109375" style="117" customWidth="1"/>
    <col min="8200" max="8200" width="19" style="117" customWidth="1"/>
    <col min="8201" max="8201" width="10.42578125" style="117" bestFit="1" customWidth="1"/>
    <col min="8202" max="8202" width="9.5703125" style="117" bestFit="1" customWidth="1"/>
    <col min="8203" max="8203" width="9.140625" style="117" customWidth="1"/>
    <col min="8204" max="8204" width="18" style="117" customWidth="1"/>
    <col min="8205" max="8205" width="16" style="117" customWidth="1"/>
    <col min="8206" max="8448" width="9.140625" style="117"/>
    <col min="8449" max="8449" width="4.28515625" style="117" customWidth="1"/>
    <col min="8450" max="8450" width="33" style="117" customWidth="1"/>
    <col min="8451" max="8451" width="6.42578125" style="117" customWidth="1"/>
    <col min="8452" max="8452" width="6.7109375" style="117" customWidth="1"/>
    <col min="8453" max="8453" width="7.5703125" style="117" customWidth="1"/>
    <col min="8454" max="8454" width="5.5703125" style="117" customWidth="1"/>
    <col min="8455" max="8455" width="7.7109375" style="117" customWidth="1"/>
    <col min="8456" max="8456" width="19" style="117" customWidth="1"/>
    <col min="8457" max="8457" width="10.42578125" style="117" bestFit="1" customWidth="1"/>
    <col min="8458" max="8458" width="9.5703125" style="117" bestFit="1" customWidth="1"/>
    <col min="8459" max="8459" width="9.140625" style="117" customWidth="1"/>
    <col min="8460" max="8460" width="18" style="117" customWidth="1"/>
    <col min="8461" max="8461" width="16" style="117" customWidth="1"/>
    <col min="8462" max="8704" width="9.140625" style="117"/>
    <col min="8705" max="8705" width="4.28515625" style="117" customWidth="1"/>
    <col min="8706" max="8706" width="33" style="117" customWidth="1"/>
    <col min="8707" max="8707" width="6.42578125" style="117" customWidth="1"/>
    <col min="8708" max="8708" width="6.7109375" style="117" customWidth="1"/>
    <col min="8709" max="8709" width="7.5703125" style="117" customWidth="1"/>
    <col min="8710" max="8710" width="5.5703125" style="117" customWidth="1"/>
    <col min="8711" max="8711" width="7.7109375" style="117" customWidth="1"/>
    <col min="8712" max="8712" width="19" style="117" customWidth="1"/>
    <col min="8713" max="8713" width="10.42578125" style="117" bestFit="1" customWidth="1"/>
    <col min="8714" max="8714" width="9.5703125" style="117" bestFit="1" customWidth="1"/>
    <col min="8715" max="8715" width="9.140625" style="117" customWidth="1"/>
    <col min="8716" max="8716" width="18" style="117" customWidth="1"/>
    <col min="8717" max="8717" width="16" style="117" customWidth="1"/>
    <col min="8718" max="8960" width="9.140625" style="117"/>
    <col min="8961" max="8961" width="4.28515625" style="117" customWidth="1"/>
    <col min="8962" max="8962" width="33" style="117" customWidth="1"/>
    <col min="8963" max="8963" width="6.42578125" style="117" customWidth="1"/>
    <col min="8964" max="8964" width="6.7109375" style="117" customWidth="1"/>
    <col min="8965" max="8965" width="7.5703125" style="117" customWidth="1"/>
    <col min="8966" max="8966" width="5.5703125" style="117" customWidth="1"/>
    <col min="8967" max="8967" width="7.7109375" style="117" customWidth="1"/>
    <col min="8968" max="8968" width="19" style="117" customWidth="1"/>
    <col min="8969" max="8969" width="10.42578125" style="117" bestFit="1" customWidth="1"/>
    <col min="8970" max="8970" width="9.5703125" style="117" bestFit="1" customWidth="1"/>
    <col min="8971" max="8971" width="9.140625" style="117" customWidth="1"/>
    <col min="8972" max="8972" width="18" style="117" customWidth="1"/>
    <col min="8973" max="8973" width="16" style="117" customWidth="1"/>
    <col min="8974" max="9216" width="9.140625" style="117"/>
    <col min="9217" max="9217" width="4.28515625" style="117" customWidth="1"/>
    <col min="9218" max="9218" width="33" style="117" customWidth="1"/>
    <col min="9219" max="9219" width="6.42578125" style="117" customWidth="1"/>
    <col min="9220" max="9220" width="6.7109375" style="117" customWidth="1"/>
    <col min="9221" max="9221" width="7.5703125" style="117" customWidth="1"/>
    <col min="9222" max="9222" width="5.5703125" style="117" customWidth="1"/>
    <col min="9223" max="9223" width="7.7109375" style="117" customWidth="1"/>
    <col min="9224" max="9224" width="19" style="117" customWidth="1"/>
    <col min="9225" max="9225" width="10.42578125" style="117" bestFit="1" customWidth="1"/>
    <col min="9226" max="9226" width="9.5703125" style="117" bestFit="1" customWidth="1"/>
    <col min="9227" max="9227" width="9.140625" style="117" customWidth="1"/>
    <col min="9228" max="9228" width="18" style="117" customWidth="1"/>
    <col min="9229" max="9229" width="16" style="117" customWidth="1"/>
    <col min="9230" max="9472" width="9.140625" style="117"/>
    <col min="9473" max="9473" width="4.28515625" style="117" customWidth="1"/>
    <col min="9474" max="9474" width="33" style="117" customWidth="1"/>
    <col min="9475" max="9475" width="6.42578125" style="117" customWidth="1"/>
    <col min="9476" max="9476" width="6.7109375" style="117" customWidth="1"/>
    <col min="9477" max="9477" width="7.5703125" style="117" customWidth="1"/>
    <col min="9478" max="9478" width="5.5703125" style="117" customWidth="1"/>
    <col min="9479" max="9479" width="7.7109375" style="117" customWidth="1"/>
    <col min="9480" max="9480" width="19" style="117" customWidth="1"/>
    <col min="9481" max="9481" width="10.42578125" style="117" bestFit="1" customWidth="1"/>
    <col min="9482" max="9482" width="9.5703125" style="117" bestFit="1" customWidth="1"/>
    <col min="9483" max="9483" width="9.140625" style="117" customWidth="1"/>
    <col min="9484" max="9484" width="18" style="117" customWidth="1"/>
    <col min="9485" max="9485" width="16" style="117" customWidth="1"/>
    <col min="9486" max="9728" width="9.140625" style="117"/>
    <col min="9729" max="9729" width="4.28515625" style="117" customWidth="1"/>
    <col min="9730" max="9730" width="33" style="117" customWidth="1"/>
    <col min="9731" max="9731" width="6.42578125" style="117" customWidth="1"/>
    <col min="9732" max="9732" width="6.7109375" style="117" customWidth="1"/>
    <col min="9733" max="9733" width="7.5703125" style="117" customWidth="1"/>
    <col min="9734" max="9734" width="5.5703125" style="117" customWidth="1"/>
    <col min="9735" max="9735" width="7.7109375" style="117" customWidth="1"/>
    <col min="9736" max="9736" width="19" style="117" customWidth="1"/>
    <col min="9737" max="9737" width="10.42578125" style="117" bestFit="1" customWidth="1"/>
    <col min="9738" max="9738" width="9.5703125" style="117" bestFit="1" customWidth="1"/>
    <col min="9739" max="9739" width="9.140625" style="117" customWidth="1"/>
    <col min="9740" max="9740" width="18" style="117" customWidth="1"/>
    <col min="9741" max="9741" width="16" style="117" customWidth="1"/>
    <col min="9742" max="9984" width="9.140625" style="117"/>
    <col min="9985" max="9985" width="4.28515625" style="117" customWidth="1"/>
    <col min="9986" max="9986" width="33" style="117" customWidth="1"/>
    <col min="9987" max="9987" width="6.42578125" style="117" customWidth="1"/>
    <col min="9988" max="9988" width="6.7109375" style="117" customWidth="1"/>
    <col min="9989" max="9989" width="7.5703125" style="117" customWidth="1"/>
    <col min="9990" max="9990" width="5.5703125" style="117" customWidth="1"/>
    <col min="9991" max="9991" width="7.7109375" style="117" customWidth="1"/>
    <col min="9992" max="9992" width="19" style="117" customWidth="1"/>
    <col min="9993" max="9993" width="10.42578125" style="117" bestFit="1" customWidth="1"/>
    <col min="9994" max="9994" width="9.5703125" style="117" bestFit="1" customWidth="1"/>
    <col min="9995" max="9995" width="9.140625" style="117" customWidth="1"/>
    <col min="9996" max="9996" width="18" style="117" customWidth="1"/>
    <col min="9997" max="9997" width="16" style="117" customWidth="1"/>
    <col min="9998" max="10240" width="9.140625" style="117"/>
    <col min="10241" max="10241" width="4.28515625" style="117" customWidth="1"/>
    <col min="10242" max="10242" width="33" style="117" customWidth="1"/>
    <col min="10243" max="10243" width="6.42578125" style="117" customWidth="1"/>
    <col min="10244" max="10244" width="6.7109375" style="117" customWidth="1"/>
    <col min="10245" max="10245" width="7.5703125" style="117" customWidth="1"/>
    <col min="10246" max="10246" width="5.5703125" style="117" customWidth="1"/>
    <col min="10247" max="10247" width="7.7109375" style="117" customWidth="1"/>
    <col min="10248" max="10248" width="19" style="117" customWidth="1"/>
    <col min="10249" max="10249" width="10.42578125" style="117" bestFit="1" customWidth="1"/>
    <col min="10250" max="10250" width="9.5703125" style="117" bestFit="1" customWidth="1"/>
    <col min="10251" max="10251" width="9.140625" style="117" customWidth="1"/>
    <col min="10252" max="10252" width="18" style="117" customWidth="1"/>
    <col min="10253" max="10253" width="16" style="117" customWidth="1"/>
    <col min="10254" max="10496" width="9.140625" style="117"/>
    <col min="10497" max="10497" width="4.28515625" style="117" customWidth="1"/>
    <col min="10498" max="10498" width="33" style="117" customWidth="1"/>
    <col min="10499" max="10499" width="6.42578125" style="117" customWidth="1"/>
    <col min="10500" max="10500" width="6.7109375" style="117" customWidth="1"/>
    <col min="10501" max="10501" width="7.5703125" style="117" customWidth="1"/>
    <col min="10502" max="10502" width="5.5703125" style="117" customWidth="1"/>
    <col min="10503" max="10503" width="7.7109375" style="117" customWidth="1"/>
    <col min="10504" max="10504" width="19" style="117" customWidth="1"/>
    <col min="10505" max="10505" width="10.42578125" style="117" bestFit="1" customWidth="1"/>
    <col min="10506" max="10506" width="9.5703125" style="117" bestFit="1" customWidth="1"/>
    <col min="10507" max="10507" width="9.140625" style="117" customWidth="1"/>
    <col min="10508" max="10508" width="18" style="117" customWidth="1"/>
    <col min="10509" max="10509" width="16" style="117" customWidth="1"/>
    <col min="10510" max="10752" width="9.140625" style="117"/>
    <col min="10753" max="10753" width="4.28515625" style="117" customWidth="1"/>
    <col min="10754" max="10754" width="33" style="117" customWidth="1"/>
    <col min="10755" max="10755" width="6.42578125" style="117" customWidth="1"/>
    <col min="10756" max="10756" width="6.7109375" style="117" customWidth="1"/>
    <col min="10757" max="10757" width="7.5703125" style="117" customWidth="1"/>
    <col min="10758" max="10758" width="5.5703125" style="117" customWidth="1"/>
    <col min="10759" max="10759" width="7.7109375" style="117" customWidth="1"/>
    <col min="10760" max="10760" width="19" style="117" customWidth="1"/>
    <col min="10761" max="10761" width="10.42578125" style="117" bestFit="1" customWidth="1"/>
    <col min="10762" max="10762" width="9.5703125" style="117" bestFit="1" customWidth="1"/>
    <col min="10763" max="10763" width="9.140625" style="117" customWidth="1"/>
    <col min="10764" max="10764" width="18" style="117" customWidth="1"/>
    <col min="10765" max="10765" width="16" style="117" customWidth="1"/>
    <col min="10766" max="11008" width="9.140625" style="117"/>
    <col min="11009" max="11009" width="4.28515625" style="117" customWidth="1"/>
    <col min="11010" max="11010" width="33" style="117" customWidth="1"/>
    <col min="11011" max="11011" width="6.42578125" style="117" customWidth="1"/>
    <col min="11012" max="11012" width="6.7109375" style="117" customWidth="1"/>
    <col min="11013" max="11013" width="7.5703125" style="117" customWidth="1"/>
    <col min="11014" max="11014" width="5.5703125" style="117" customWidth="1"/>
    <col min="11015" max="11015" width="7.7109375" style="117" customWidth="1"/>
    <col min="11016" max="11016" width="19" style="117" customWidth="1"/>
    <col min="11017" max="11017" width="10.42578125" style="117" bestFit="1" customWidth="1"/>
    <col min="11018" max="11018" width="9.5703125" style="117" bestFit="1" customWidth="1"/>
    <col min="11019" max="11019" width="9.140625" style="117" customWidth="1"/>
    <col min="11020" max="11020" width="18" style="117" customWidth="1"/>
    <col min="11021" max="11021" width="16" style="117" customWidth="1"/>
    <col min="11022" max="11264" width="9.140625" style="117"/>
    <col min="11265" max="11265" width="4.28515625" style="117" customWidth="1"/>
    <col min="11266" max="11266" width="33" style="117" customWidth="1"/>
    <col min="11267" max="11267" width="6.42578125" style="117" customWidth="1"/>
    <col min="11268" max="11268" width="6.7109375" style="117" customWidth="1"/>
    <col min="11269" max="11269" width="7.5703125" style="117" customWidth="1"/>
    <col min="11270" max="11270" width="5.5703125" style="117" customWidth="1"/>
    <col min="11271" max="11271" width="7.7109375" style="117" customWidth="1"/>
    <col min="11272" max="11272" width="19" style="117" customWidth="1"/>
    <col min="11273" max="11273" width="10.42578125" style="117" bestFit="1" customWidth="1"/>
    <col min="11274" max="11274" width="9.5703125" style="117" bestFit="1" customWidth="1"/>
    <col min="11275" max="11275" width="9.140625" style="117" customWidth="1"/>
    <col min="11276" max="11276" width="18" style="117" customWidth="1"/>
    <col min="11277" max="11277" width="16" style="117" customWidth="1"/>
    <col min="11278" max="11520" width="9.140625" style="117"/>
    <col min="11521" max="11521" width="4.28515625" style="117" customWidth="1"/>
    <col min="11522" max="11522" width="33" style="117" customWidth="1"/>
    <col min="11523" max="11523" width="6.42578125" style="117" customWidth="1"/>
    <col min="11524" max="11524" width="6.7109375" style="117" customWidth="1"/>
    <col min="11525" max="11525" width="7.5703125" style="117" customWidth="1"/>
    <col min="11526" max="11526" width="5.5703125" style="117" customWidth="1"/>
    <col min="11527" max="11527" width="7.7109375" style="117" customWidth="1"/>
    <col min="11528" max="11528" width="19" style="117" customWidth="1"/>
    <col min="11529" max="11529" width="10.42578125" style="117" bestFit="1" customWidth="1"/>
    <col min="11530" max="11530" width="9.5703125" style="117" bestFit="1" customWidth="1"/>
    <col min="11531" max="11531" width="9.140625" style="117" customWidth="1"/>
    <col min="11532" max="11532" width="18" style="117" customWidth="1"/>
    <col min="11533" max="11533" width="16" style="117" customWidth="1"/>
    <col min="11534" max="11776" width="9.140625" style="117"/>
    <col min="11777" max="11777" width="4.28515625" style="117" customWidth="1"/>
    <col min="11778" max="11778" width="33" style="117" customWidth="1"/>
    <col min="11779" max="11779" width="6.42578125" style="117" customWidth="1"/>
    <col min="11780" max="11780" width="6.7109375" style="117" customWidth="1"/>
    <col min="11781" max="11781" width="7.5703125" style="117" customWidth="1"/>
    <col min="11782" max="11782" width="5.5703125" style="117" customWidth="1"/>
    <col min="11783" max="11783" width="7.7109375" style="117" customWidth="1"/>
    <col min="11784" max="11784" width="19" style="117" customWidth="1"/>
    <col min="11785" max="11785" width="10.42578125" style="117" bestFit="1" customWidth="1"/>
    <col min="11786" max="11786" width="9.5703125" style="117" bestFit="1" customWidth="1"/>
    <col min="11787" max="11787" width="9.140625" style="117" customWidth="1"/>
    <col min="11788" max="11788" width="18" style="117" customWidth="1"/>
    <col min="11789" max="11789" width="16" style="117" customWidth="1"/>
    <col min="11790" max="12032" width="9.140625" style="117"/>
    <col min="12033" max="12033" width="4.28515625" style="117" customWidth="1"/>
    <col min="12034" max="12034" width="33" style="117" customWidth="1"/>
    <col min="12035" max="12035" width="6.42578125" style="117" customWidth="1"/>
    <col min="12036" max="12036" width="6.7109375" style="117" customWidth="1"/>
    <col min="12037" max="12037" width="7.5703125" style="117" customWidth="1"/>
    <col min="12038" max="12038" width="5.5703125" style="117" customWidth="1"/>
    <col min="12039" max="12039" width="7.7109375" style="117" customWidth="1"/>
    <col min="12040" max="12040" width="19" style="117" customWidth="1"/>
    <col min="12041" max="12041" width="10.42578125" style="117" bestFit="1" customWidth="1"/>
    <col min="12042" max="12042" width="9.5703125" style="117" bestFit="1" customWidth="1"/>
    <col min="12043" max="12043" width="9.140625" style="117" customWidth="1"/>
    <col min="12044" max="12044" width="18" style="117" customWidth="1"/>
    <col min="12045" max="12045" width="16" style="117" customWidth="1"/>
    <col min="12046" max="12288" width="9.140625" style="117"/>
    <col min="12289" max="12289" width="4.28515625" style="117" customWidth="1"/>
    <col min="12290" max="12290" width="33" style="117" customWidth="1"/>
    <col min="12291" max="12291" width="6.42578125" style="117" customWidth="1"/>
    <col min="12292" max="12292" width="6.7109375" style="117" customWidth="1"/>
    <col min="12293" max="12293" width="7.5703125" style="117" customWidth="1"/>
    <col min="12294" max="12294" width="5.5703125" style="117" customWidth="1"/>
    <col min="12295" max="12295" width="7.7109375" style="117" customWidth="1"/>
    <col min="12296" max="12296" width="19" style="117" customWidth="1"/>
    <col min="12297" max="12297" width="10.42578125" style="117" bestFit="1" customWidth="1"/>
    <col min="12298" max="12298" width="9.5703125" style="117" bestFit="1" customWidth="1"/>
    <col min="12299" max="12299" width="9.140625" style="117" customWidth="1"/>
    <col min="12300" max="12300" width="18" style="117" customWidth="1"/>
    <col min="12301" max="12301" width="16" style="117" customWidth="1"/>
    <col min="12302" max="12544" width="9.140625" style="117"/>
    <col min="12545" max="12545" width="4.28515625" style="117" customWidth="1"/>
    <col min="12546" max="12546" width="33" style="117" customWidth="1"/>
    <col min="12547" max="12547" width="6.42578125" style="117" customWidth="1"/>
    <col min="12548" max="12548" width="6.7109375" style="117" customWidth="1"/>
    <col min="12549" max="12549" width="7.5703125" style="117" customWidth="1"/>
    <col min="12550" max="12550" width="5.5703125" style="117" customWidth="1"/>
    <col min="12551" max="12551" width="7.7109375" style="117" customWidth="1"/>
    <col min="12552" max="12552" width="19" style="117" customWidth="1"/>
    <col min="12553" max="12553" width="10.42578125" style="117" bestFit="1" customWidth="1"/>
    <col min="12554" max="12554" width="9.5703125" style="117" bestFit="1" customWidth="1"/>
    <col min="12555" max="12555" width="9.140625" style="117" customWidth="1"/>
    <col min="12556" max="12556" width="18" style="117" customWidth="1"/>
    <col min="12557" max="12557" width="16" style="117" customWidth="1"/>
    <col min="12558" max="12800" width="9.140625" style="117"/>
    <col min="12801" max="12801" width="4.28515625" style="117" customWidth="1"/>
    <col min="12802" max="12802" width="33" style="117" customWidth="1"/>
    <col min="12803" max="12803" width="6.42578125" style="117" customWidth="1"/>
    <col min="12804" max="12804" width="6.7109375" style="117" customWidth="1"/>
    <col min="12805" max="12805" width="7.5703125" style="117" customWidth="1"/>
    <col min="12806" max="12806" width="5.5703125" style="117" customWidth="1"/>
    <col min="12807" max="12807" width="7.7109375" style="117" customWidth="1"/>
    <col min="12808" max="12808" width="19" style="117" customWidth="1"/>
    <col min="12809" max="12809" width="10.42578125" style="117" bestFit="1" customWidth="1"/>
    <col min="12810" max="12810" width="9.5703125" style="117" bestFit="1" customWidth="1"/>
    <col min="12811" max="12811" width="9.140625" style="117" customWidth="1"/>
    <col min="12812" max="12812" width="18" style="117" customWidth="1"/>
    <col min="12813" max="12813" width="16" style="117" customWidth="1"/>
    <col min="12814" max="13056" width="9.140625" style="117"/>
    <col min="13057" max="13057" width="4.28515625" style="117" customWidth="1"/>
    <col min="13058" max="13058" width="33" style="117" customWidth="1"/>
    <col min="13059" max="13059" width="6.42578125" style="117" customWidth="1"/>
    <col min="13060" max="13060" width="6.7109375" style="117" customWidth="1"/>
    <col min="13061" max="13061" width="7.5703125" style="117" customWidth="1"/>
    <col min="13062" max="13062" width="5.5703125" style="117" customWidth="1"/>
    <col min="13063" max="13063" width="7.7109375" style="117" customWidth="1"/>
    <col min="13064" max="13064" width="19" style="117" customWidth="1"/>
    <col min="13065" max="13065" width="10.42578125" style="117" bestFit="1" customWidth="1"/>
    <col min="13066" max="13066" width="9.5703125" style="117" bestFit="1" customWidth="1"/>
    <col min="13067" max="13067" width="9.140625" style="117" customWidth="1"/>
    <col min="13068" max="13068" width="18" style="117" customWidth="1"/>
    <col min="13069" max="13069" width="16" style="117" customWidth="1"/>
    <col min="13070" max="13312" width="9.140625" style="117"/>
    <col min="13313" max="13313" width="4.28515625" style="117" customWidth="1"/>
    <col min="13314" max="13314" width="33" style="117" customWidth="1"/>
    <col min="13315" max="13315" width="6.42578125" style="117" customWidth="1"/>
    <col min="13316" max="13316" width="6.7109375" style="117" customWidth="1"/>
    <col min="13317" max="13317" width="7.5703125" style="117" customWidth="1"/>
    <col min="13318" max="13318" width="5.5703125" style="117" customWidth="1"/>
    <col min="13319" max="13319" width="7.7109375" style="117" customWidth="1"/>
    <col min="13320" max="13320" width="19" style="117" customWidth="1"/>
    <col min="13321" max="13321" width="10.42578125" style="117" bestFit="1" customWidth="1"/>
    <col min="13322" max="13322" width="9.5703125" style="117" bestFit="1" customWidth="1"/>
    <col min="13323" max="13323" width="9.140625" style="117" customWidth="1"/>
    <col min="13324" max="13324" width="18" style="117" customWidth="1"/>
    <col min="13325" max="13325" width="16" style="117" customWidth="1"/>
    <col min="13326" max="13568" width="9.140625" style="117"/>
    <col min="13569" max="13569" width="4.28515625" style="117" customWidth="1"/>
    <col min="13570" max="13570" width="33" style="117" customWidth="1"/>
    <col min="13571" max="13571" width="6.42578125" style="117" customWidth="1"/>
    <col min="13572" max="13572" width="6.7109375" style="117" customWidth="1"/>
    <col min="13573" max="13573" width="7.5703125" style="117" customWidth="1"/>
    <col min="13574" max="13574" width="5.5703125" style="117" customWidth="1"/>
    <col min="13575" max="13575" width="7.7109375" style="117" customWidth="1"/>
    <col min="13576" max="13576" width="19" style="117" customWidth="1"/>
    <col min="13577" max="13577" width="10.42578125" style="117" bestFit="1" customWidth="1"/>
    <col min="13578" max="13578" width="9.5703125" style="117" bestFit="1" customWidth="1"/>
    <col min="13579" max="13579" width="9.140625" style="117" customWidth="1"/>
    <col min="13580" max="13580" width="18" style="117" customWidth="1"/>
    <col min="13581" max="13581" width="16" style="117" customWidth="1"/>
    <col min="13582" max="13824" width="9.140625" style="117"/>
    <col min="13825" max="13825" width="4.28515625" style="117" customWidth="1"/>
    <col min="13826" max="13826" width="33" style="117" customWidth="1"/>
    <col min="13827" max="13827" width="6.42578125" style="117" customWidth="1"/>
    <col min="13828" max="13828" width="6.7109375" style="117" customWidth="1"/>
    <col min="13829" max="13829" width="7.5703125" style="117" customWidth="1"/>
    <col min="13830" max="13830" width="5.5703125" style="117" customWidth="1"/>
    <col min="13831" max="13831" width="7.7109375" style="117" customWidth="1"/>
    <col min="13832" max="13832" width="19" style="117" customWidth="1"/>
    <col min="13833" max="13833" width="10.42578125" style="117" bestFit="1" customWidth="1"/>
    <col min="13834" max="13834" width="9.5703125" style="117" bestFit="1" customWidth="1"/>
    <col min="13835" max="13835" width="9.140625" style="117" customWidth="1"/>
    <col min="13836" max="13836" width="18" style="117" customWidth="1"/>
    <col min="13837" max="13837" width="16" style="117" customWidth="1"/>
    <col min="13838" max="14080" width="9.140625" style="117"/>
    <col min="14081" max="14081" width="4.28515625" style="117" customWidth="1"/>
    <col min="14082" max="14082" width="33" style="117" customWidth="1"/>
    <col min="14083" max="14083" width="6.42578125" style="117" customWidth="1"/>
    <col min="14084" max="14084" width="6.7109375" style="117" customWidth="1"/>
    <col min="14085" max="14085" width="7.5703125" style="117" customWidth="1"/>
    <col min="14086" max="14086" width="5.5703125" style="117" customWidth="1"/>
    <col min="14087" max="14087" width="7.7109375" style="117" customWidth="1"/>
    <col min="14088" max="14088" width="19" style="117" customWidth="1"/>
    <col min="14089" max="14089" width="10.42578125" style="117" bestFit="1" customWidth="1"/>
    <col min="14090" max="14090" width="9.5703125" style="117" bestFit="1" customWidth="1"/>
    <col min="14091" max="14091" width="9.140625" style="117" customWidth="1"/>
    <col min="14092" max="14092" width="18" style="117" customWidth="1"/>
    <col min="14093" max="14093" width="16" style="117" customWidth="1"/>
    <col min="14094" max="14336" width="9.140625" style="117"/>
    <col min="14337" max="14337" width="4.28515625" style="117" customWidth="1"/>
    <col min="14338" max="14338" width="33" style="117" customWidth="1"/>
    <col min="14339" max="14339" width="6.42578125" style="117" customWidth="1"/>
    <col min="14340" max="14340" width="6.7109375" style="117" customWidth="1"/>
    <col min="14341" max="14341" width="7.5703125" style="117" customWidth="1"/>
    <col min="14342" max="14342" width="5.5703125" style="117" customWidth="1"/>
    <col min="14343" max="14343" width="7.7109375" style="117" customWidth="1"/>
    <col min="14344" max="14344" width="19" style="117" customWidth="1"/>
    <col min="14345" max="14345" width="10.42578125" style="117" bestFit="1" customWidth="1"/>
    <col min="14346" max="14346" width="9.5703125" style="117" bestFit="1" customWidth="1"/>
    <col min="14347" max="14347" width="9.140625" style="117" customWidth="1"/>
    <col min="14348" max="14348" width="18" style="117" customWidth="1"/>
    <col min="14349" max="14349" width="16" style="117" customWidth="1"/>
    <col min="14350" max="14592" width="9.140625" style="117"/>
    <col min="14593" max="14593" width="4.28515625" style="117" customWidth="1"/>
    <col min="14594" max="14594" width="33" style="117" customWidth="1"/>
    <col min="14595" max="14595" width="6.42578125" style="117" customWidth="1"/>
    <col min="14596" max="14596" width="6.7109375" style="117" customWidth="1"/>
    <col min="14597" max="14597" width="7.5703125" style="117" customWidth="1"/>
    <col min="14598" max="14598" width="5.5703125" style="117" customWidth="1"/>
    <col min="14599" max="14599" width="7.7109375" style="117" customWidth="1"/>
    <col min="14600" max="14600" width="19" style="117" customWidth="1"/>
    <col min="14601" max="14601" width="10.42578125" style="117" bestFit="1" customWidth="1"/>
    <col min="14602" max="14602" width="9.5703125" style="117" bestFit="1" customWidth="1"/>
    <col min="14603" max="14603" width="9.140625" style="117" customWidth="1"/>
    <col min="14604" max="14604" width="18" style="117" customWidth="1"/>
    <col min="14605" max="14605" width="16" style="117" customWidth="1"/>
    <col min="14606" max="14848" width="9.140625" style="117"/>
    <col min="14849" max="14849" width="4.28515625" style="117" customWidth="1"/>
    <col min="14850" max="14850" width="33" style="117" customWidth="1"/>
    <col min="14851" max="14851" width="6.42578125" style="117" customWidth="1"/>
    <col min="14852" max="14852" width="6.7109375" style="117" customWidth="1"/>
    <col min="14853" max="14853" width="7.5703125" style="117" customWidth="1"/>
    <col min="14854" max="14854" width="5.5703125" style="117" customWidth="1"/>
    <col min="14855" max="14855" width="7.7109375" style="117" customWidth="1"/>
    <col min="14856" max="14856" width="19" style="117" customWidth="1"/>
    <col min="14857" max="14857" width="10.42578125" style="117" bestFit="1" customWidth="1"/>
    <col min="14858" max="14858" width="9.5703125" style="117" bestFit="1" customWidth="1"/>
    <col min="14859" max="14859" width="9.140625" style="117" customWidth="1"/>
    <col min="14860" max="14860" width="18" style="117" customWidth="1"/>
    <col min="14861" max="14861" width="16" style="117" customWidth="1"/>
    <col min="14862" max="15104" width="9.140625" style="117"/>
    <col min="15105" max="15105" width="4.28515625" style="117" customWidth="1"/>
    <col min="15106" max="15106" width="33" style="117" customWidth="1"/>
    <col min="15107" max="15107" width="6.42578125" style="117" customWidth="1"/>
    <col min="15108" max="15108" width="6.7109375" style="117" customWidth="1"/>
    <col min="15109" max="15109" width="7.5703125" style="117" customWidth="1"/>
    <col min="15110" max="15110" width="5.5703125" style="117" customWidth="1"/>
    <col min="15111" max="15111" width="7.7109375" style="117" customWidth="1"/>
    <col min="15112" max="15112" width="19" style="117" customWidth="1"/>
    <col min="15113" max="15113" width="10.42578125" style="117" bestFit="1" customWidth="1"/>
    <col min="15114" max="15114" width="9.5703125" style="117" bestFit="1" customWidth="1"/>
    <col min="15115" max="15115" width="9.140625" style="117" customWidth="1"/>
    <col min="15116" max="15116" width="18" style="117" customWidth="1"/>
    <col min="15117" max="15117" width="16" style="117" customWidth="1"/>
    <col min="15118" max="15360" width="9.140625" style="117"/>
    <col min="15361" max="15361" width="4.28515625" style="117" customWidth="1"/>
    <col min="15362" max="15362" width="33" style="117" customWidth="1"/>
    <col min="15363" max="15363" width="6.42578125" style="117" customWidth="1"/>
    <col min="15364" max="15364" width="6.7109375" style="117" customWidth="1"/>
    <col min="15365" max="15365" width="7.5703125" style="117" customWidth="1"/>
    <col min="15366" max="15366" width="5.5703125" style="117" customWidth="1"/>
    <col min="15367" max="15367" width="7.7109375" style="117" customWidth="1"/>
    <col min="15368" max="15368" width="19" style="117" customWidth="1"/>
    <col min="15369" max="15369" width="10.42578125" style="117" bestFit="1" customWidth="1"/>
    <col min="15370" max="15370" width="9.5703125" style="117" bestFit="1" customWidth="1"/>
    <col min="15371" max="15371" width="9.140625" style="117" customWidth="1"/>
    <col min="15372" max="15372" width="18" style="117" customWidth="1"/>
    <col min="15373" max="15373" width="16" style="117" customWidth="1"/>
    <col min="15374" max="15616" width="9.140625" style="117"/>
    <col min="15617" max="15617" width="4.28515625" style="117" customWidth="1"/>
    <col min="15618" max="15618" width="33" style="117" customWidth="1"/>
    <col min="15619" max="15619" width="6.42578125" style="117" customWidth="1"/>
    <col min="15620" max="15620" width="6.7109375" style="117" customWidth="1"/>
    <col min="15621" max="15621" width="7.5703125" style="117" customWidth="1"/>
    <col min="15622" max="15622" width="5.5703125" style="117" customWidth="1"/>
    <col min="15623" max="15623" width="7.7109375" style="117" customWidth="1"/>
    <col min="15624" max="15624" width="19" style="117" customWidth="1"/>
    <col min="15625" max="15625" width="10.42578125" style="117" bestFit="1" customWidth="1"/>
    <col min="15626" max="15626" width="9.5703125" style="117" bestFit="1" customWidth="1"/>
    <col min="15627" max="15627" width="9.140625" style="117" customWidth="1"/>
    <col min="15628" max="15628" width="18" style="117" customWidth="1"/>
    <col min="15629" max="15629" width="16" style="117" customWidth="1"/>
    <col min="15630" max="15872" width="9.140625" style="117"/>
    <col min="15873" max="15873" width="4.28515625" style="117" customWidth="1"/>
    <col min="15874" max="15874" width="33" style="117" customWidth="1"/>
    <col min="15875" max="15875" width="6.42578125" style="117" customWidth="1"/>
    <col min="15876" max="15876" width="6.7109375" style="117" customWidth="1"/>
    <col min="15877" max="15877" width="7.5703125" style="117" customWidth="1"/>
    <col min="15878" max="15878" width="5.5703125" style="117" customWidth="1"/>
    <col min="15879" max="15879" width="7.7109375" style="117" customWidth="1"/>
    <col min="15880" max="15880" width="19" style="117" customWidth="1"/>
    <col min="15881" max="15881" width="10.42578125" style="117" bestFit="1" customWidth="1"/>
    <col min="15882" max="15882" width="9.5703125" style="117" bestFit="1" customWidth="1"/>
    <col min="15883" max="15883" width="9.140625" style="117" customWidth="1"/>
    <col min="15884" max="15884" width="18" style="117" customWidth="1"/>
    <col min="15885" max="15885" width="16" style="117" customWidth="1"/>
    <col min="15886" max="16128" width="9.140625" style="117"/>
    <col min="16129" max="16129" width="4.28515625" style="117" customWidth="1"/>
    <col min="16130" max="16130" width="33" style="117" customWidth="1"/>
    <col min="16131" max="16131" width="6.42578125" style="117" customWidth="1"/>
    <col min="16132" max="16132" width="6.7109375" style="117" customWidth="1"/>
    <col min="16133" max="16133" width="7.5703125" style="117" customWidth="1"/>
    <col min="16134" max="16134" width="5.5703125" style="117" customWidth="1"/>
    <col min="16135" max="16135" width="7.7109375" style="117" customWidth="1"/>
    <col min="16136" max="16136" width="19" style="117" customWidth="1"/>
    <col min="16137" max="16137" width="10.42578125" style="117" bestFit="1" customWidth="1"/>
    <col min="16138" max="16138" width="9.5703125" style="117" bestFit="1" customWidth="1"/>
    <col min="16139" max="16139" width="9.140625" style="117" customWidth="1"/>
    <col min="16140" max="16140" width="18" style="117" customWidth="1"/>
    <col min="16141" max="16141" width="16" style="117" customWidth="1"/>
    <col min="16142" max="16384" width="9.140625" style="117"/>
  </cols>
  <sheetData>
    <row r="1" spans="1:13" ht="24" thickBot="1">
      <c r="A1" s="212" t="s">
        <v>109</v>
      </c>
      <c r="B1" s="213"/>
      <c r="C1" s="213"/>
      <c r="D1" s="213"/>
      <c r="E1" s="213"/>
      <c r="F1" s="213"/>
      <c r="G1" s="213"/>
      <c r="H1" s="213"/>
      <c r="I1" s="213"/>
      <c r="J1" s="213"/>
      <c r="K1" s="213"/>
      <c r="L1" s="213"/>
      <c r="M1" s="214"/>
    </row>
    <row r="2" spans="1:13" ht="7.5" customHeight="1" thickBot="1">
      <c r="A2" s="118"/>
      <c r="B2" s="118"/>
      <c r="C2" s="118"/>
      <c r="D2" s="118"/>
      <c r="E2" s="118"/>
      <c r="F2" s="118"/>
      <c r="G2" s="118"/>
      <c r="H2" s="118"/>
      <c r="I2" s="118"/>
      <c r="J2" s="118"/>
      <c r="K2" s="118"/>
      <c r="L2" s="118"/>
    </row>
    <row r="3" spans="1:13" ht="15.75">
      <c r="A3" s="215" t="s">
        <v>58</v>
      </c>
      <c r="B3" s="216"/>
      <c r="C3" s="217"/>
      <c r="D3" s="218"/>
      <c r="E3" s="218"/>
      <c r="F3" s="218"/>
      <c r="G3" s="218"/>
      <c r="H3" s="218"/>
      <c r="I3" s="218"/>
      <c r="J3" s="218"/>
      <c r="K3" s="218"/>
      <c r="L3" s="218"/>
      <c r="M3" s="219"/>
    </row>
    <row r="4" spans="1:13" ht="16.5" thickBot="1">
      <c r="A4" s="220" t="s">
        <v>17</v>
      </c>
      <c r="B4" s="221"/>
      <c r="C4" s="222"/>
      <c r="D4" s="223"/>
      <c r="E4" s="223"/>
      <c r="F4" s="223"/>
      <c r="G4" s="223"/>
      <c r="H4" s="223"/>
      <c r="I4" s="223"/>
      <c r="J4" s="223"/>
      <c r="K4" s="223"/>
      <c r="L4" s="223"/>
      <c r="M4" s="224"/>
    </row>
    <row r="5" spans="1:13" ht="7.5" customHeight="1">
      <c r="A5" s="118"/>
      <c r="B5" s="225"/>
      <c r="C5" s="208"/>
      <c r="D5" s="208"/>
      <c r="E5" s="208"/>
      <c r="F5" s="208"/>
      <c r="G5" s="208"/>
      <c r="H5" s="208"/>
      <c r="I5" s="208"/>
      <c r="J5" s="208"/>
      <c r="K5" s="208"/>
      <c r="L5" s="208"/>
    </row>
    <row r="6" spans="1:13" ht="162.6" customHeight="1">
      <c r="A6" s="203" t="s">
        <v>142</v>
      </c>
      <c r="B6" s="204"/>
      <c r="C6" s="204"/>
      <c r="D6" s="204"/>
      <c r="E6" s="204"/>
      <c r="F6" s="204"/>
      <c r="G6" s="204"/>
      <c r="H6" s="204"/>
      <c r="I6" s="204"/>
      <c r="J6" s="204"/>
      <c r="K6" s="204"/>
      <c r="L6" s="204"/>
      <c r="M6" s="205"/>
    </row>
    <row r="7" spans="1:13" ht="4.5" customHeight="1" thickBot="1">
      <c r="A7" s="206"/>
      <c r="B7" s="207"/>
      <c r="C7" s="208"/>
      <c r="D7" s="208"/>
      <c r="E7" s="208"/>
      <c r="F7" s="208"/>
      <c r="G7" s="208"/>
      <c r="H7" s="208"/>
      <c r="I7" s="208"/>
      <c r="J7" s="208"/>
      <c r="K7" s="208"/>
      <c r="L7" s="208"/>
    </row>
    <row r="8" spans="1:13" ht="66.75" customHeight="1" thickBot="1">
      <c r="A8" s="119"/>
      <c r="B8" s="120"/>
      <c r="C8" s="209" t="s">
        <v>59</v>
      </c>
      <c r="D8" s="210"/>
      <c r="E8" s="210"/>
      <c r="F8" s="210"/>
      <c r="G8" s="211"/>
      <c r="H8" s="209" t="s">
        <v>60</v>
      </c>
      <c r="I8" s="210"/>
      <c r="J8" s="210"/>
      <c r="K8" s="210"/>
      <c r="L8" s="210"/>
      <c r="M8" s="211"/>
    </row>
    <row r="9" spans="1:13" s="126" customFormat="1" ht="109.15" customHeight="1">
      <c r="A9" s="121"/>
      <c r="B9" s="122" t="s">
        <v>61</v>
      </c>
      <c r="C9" s="123" t="s">
        <v>62</v>
      </c>
      <c r="D9" s="123" t="s">
        <v>63</v>
      </c>
      <c r="E9" s="123" t="s">
        <v>64</v>
      </c>
      <c r="F9" s="123" t="s">
        <v>65</v>
      </c>
      <c r="G9" s="124" t="s">
        <v>66</v>
      </c>
      <c r="H9" s="123" t="s">
        <v>67</v>
      </c>
      <c r="I9" s="123" t="s">
        <v>68</v>
      </c>
      <c r="J9" s="123" t="s">
        <v>69</v>
      </c>
      <c r="K9" s="125" t="s">
        <v>70</v>
      </c>
      <c r="L9" s="125" t="s">
        <v>71</v>
      </c>
      <c r="M9" s="124" t="s">
        <v>72</v>
      </c>
    </row>
    <row r="10" spans="1:13" ht="22.7" customHeight="1">
      <c r="A10" s="127">
        <v>1</v>
      </c>
      <c r="B10" s="128"/>
      <c r="C10" s="128"/>
      <c r="D10" s="129"/>
      <c r="E10" s="129"/>
      <c r="F10" s="130"/>
      <c r="G10" s="130"/>
      <c r="H10" s="131"/>
      <c r="I10" s="132"/>
      <c r="J10" s="132"/>
      <c r="K10" s="133"/>
      <c r="L10" s="134"/>
      <c r="M10" s="135"/>
    </row>
    <row r="11" spans="1:13" ht="22.7" customHeight="1">
      <c r="A11" s="127">
        <v>2</v>
      </c>
      <c r="B11" s="136"/>
      <c r="C11" s="136"/>
      <c r="D11" s="129"/>
      <c r="E11" s="129"/>
      <c r="F11" s="130"/>
      <c r="G11" s="137"/>
      <c r="H11" s="137"/>
      <c r="I11" s="132"/>
      <c r="J11" s="138"/>
      <c r="K11" s="133"/>
      <c r="L11" s="134"/>
      <c r="M11" s="135"/>
    </row>
    <row r="12" spans="1:13" ht="22.7" customHeight="1">
      <c r="A12" s="127">
        <v>3</v>
      </c>
      <c r="B12" s="136"/>
      <c r="C12" s="136"/>
      <c r="D12" s="129"/>
      <c r="E12" s="129"/>
      <c r="F12" s="130"/>
      <c r="G12" s="137"/>
      <c r="H12" s="137"/>
      <c r="I12" s="132"/>
      <c r="J12" s="138"/>
      <c r="K12" s="133"/>
      <c r="L12" s="134"/>
      <c r="M12" s="135"/>
    </row>
    <row r="13" spans="1:13" ht="22.7" customHeight="1">
      <c r="A13" s="127">
        <v>4</v>
      </c>
      <c r="B13" s="136"/>
      <c r="C13" s="136"/>
      <c r="D13" s="129"/>
      <c r="E13" s="129"/>
      <c r="F13" s="130"/>
      <c r="G13" s="137"/>
      <c r="H13" s="137"/>
      <c r="I13" s="132"/>
      <c r="J13" s="138"/>
      <c r="K13" s="133"/>
      <c r="L13" s="134"/>
      <c r="M13" s="135"/>
    </row>
    <row r="14" spans="1:13" ht="22.7" customHeight="1">
      <c r="A14" s="127">
        <v>5</v>
      </c>
      <c r="B14" s="136"/>
      <c r="C14" s="136"/>
      <c r="D14" s="129"/>
      <c r="E14" s="129"/>
      <c r="F14" s="130"/>
      <c r="G14" s="137"/>
      <c r="H14" s="137"/>
      <c r="I14" s="132"/>
      <c r="J14" s="138"/>
      <c r="K14" s="133"/>
      <c r="L14" s="134"/>
      <c r="M14" s="135"/>
    </row>
    <row r="15" spans="1:13" ht="22.7" customHeight="1">
      <c r="A15" s="127">
        <v>6</v>
      </c>
      <c r="B15" s="136"/>
      <c r="C15" s="136"/>
      <c r="D15" s="129"/>
      <c r="E15" s="129"/>
      <c r="F15" s="130"/>
      <c r="G15" s="137"/>
      <c r="H15" s="137"/>
      <c r="I15" s="132"/>
      <c r="J15" s="138"/>
      <c r="K15" s="133"/>
      <c r="L15" s="134"/>
      <c r="M15" s="135"/>
    </row>
    <row r="16" spans="1:13" ht="22.7" customHeight="1">
      <c r="A16" s="127">
        <v>7</v>
      </c>
      <c r="B16" s="136"/>
      <c r="C16" s="136"/>
      <c r="D16" s="129"/>
      <c r="E16" s="129"/>
      <c r="F16" s="130"/>
      <c r="G16" s="137"/>
      <c r="H16" s="137"/>
      <c r="I16" s="132"/>
      <c r="J16" s="138"/>
      <c r="K16" s="133"/>
      <c r="L16" s="134"/>
      <c r="M16" s="135"/>
    </row>
    <row r="17" spans="1:13" ht="22.7" customHeight="1">
      <c r="A17" s="127">
        <v>8</v>
      </c>
      <c r="B17" s="136"/>
      <c r="C17" s="136"/>
      <c r="D17" s="129"/>
      <c r="E17" s="129"/>
      <c r="F17" s="130"/>
      <c r="G17" s="137"/>
      <c r="H17" s="137"/>
      <c r="I17" s="132"/>
      <c r="J17" s="138"/>
      <c r="K17" s="133"/>
      <c r="L17" s="134"/>
      <c r="M17" s="135"/>
    </row>
    <row r="18" spans="1:13" ht="22.7" customHeight="1">
      <c r="A18" s="127">
        <v>9</v>
      </c>
      <c r="B18" s="136"/>
      <c r="C18" s="136"/>
      <c r="D18" s="129"/>
      <c r="E18" s="129"/>
      <c r="F18" s="130"/>
      <c r="G18" s="137"/>
      <c r="H18" s="137"/>
      <c r="I18" s="132"/>
      <c r="J18" s="138"/>
      <c r="K18" s="133"/>
      <c r="L18" s="134"/>
      <c r="M18" s="135"/>
    </row>
    <row r="19" spans="1:13" ht="22.7" customHeight="1">
      <c r="A19" s="127">
        <v>10</v>
      </c>
      <c r="B19" s="136"/>
      <c r="C19" s="136"/>
      <c r="D19" s="129"/>
      <c r="E19" s="129"/>
      <c r="F19" s="130"/>
      <c r="G19" s="137"/>
      <c r="H19" s="137"/>
      <c r="I19" s="132"/>
      <c r="J19" s="138"/>
      <c r="K19" s="133"/>
      <c r="L19" s="134"/>
      <c r="M19" s="135"/>
    </row>
    <row r="20" spans="1:13" ht="22.7" customHeight="1">
      <c r="A20" s="127">
        <v>11</v>
      </c>
      <c r="B20" s="136"/>
      <c r="C20" s="136"/>
      <c r="D20" s="129"/>
      <c r="E20" s="129"/>
      <c r="F20" s="130"/>
      <c r="G20" s="137"/>
      <c r="H20" s="137"/>
      <c r="I20" s="132"/>
      <c r="J20" s="138"/>
      <c r="K20" s="133"/>
      <c r="L20" s="134"/>
      <c r="M20" s="135"/>
    </row>
    <row r="21" spans="1:13" ht="22.7" customHeight="1">
      <c r="A21" s="127">
        <v>12</v>
      </c>
      <c r="B21" s="136"/>
      <c r="C21" s="136"/>
      <c r="D21" s="129"/>
      <c r="E21" s="129"/>
      <c r="F21" s="130"/>
      <c r="G21" s="137"/>
      <c r="H21" s="137"/>
      <c r="I21" s="132"/>
      <c r="J21" s="138"/>
      <c r="K21" s="133"/>
      <c r="L21" s="134"/>
      <c r="M21" s="135"/>
    </row>
    <row r="22" spans="1:13" ht="22.7" customHeight="1">
      <c r="A22" s="127">
        <v>13</v>
      </c>
      <c r="B22" s="136"/>
      <c r="C22" s="136"/>
      <c r="D22" s="129"/>
      <c r="E22" s="129"/>
      <c r="F22" s="130"/>
      <c r="G22" s="137"/>
      <c r="H22" s="137"/>
      <c r="I22" s="132"/>
      <c r="J22" s="138"/>
      <c r="K22" s="133"/>
      <c r="L22" s="134"/>
      <c r="M22" s="135"/>
    </row>
    <row r="23" spans="1:13" ht="22.7" customHeight="1">
      <c r="A23" s="127">
        <v>14</v>
      </c>
      <c r="B23" s="136"/>
      <c r="C23" s="136"/>
      <c r="D23" s="129"/>
      <c r="E23" s="129"/>
      <c r="F23" s="130"/>
      <c r="G23" s="137"/>
      <c r="H23" s="137"/>
      <c r="I23" s="132"/>
      <c r="J23" s="138"/>
      <c r="K23" s="133"/>
      <c r="L23" s="134"/>
      <c r="M23" s="135"/>
    </row>
    <row r="24" spans="1:13" ht="22.7" customHeight="1">
      <c r="A24" s="127">
        <v>15</v>
      </c>
      <c r="B24" s="136"/>
      <c r="C24" s="136"/>
      <c r="D24" s="129"/>
      <c r="E24" s="129"/>
      <c r="F24" s="130"/>
      <c r="G24" s="137"/>
      <c r="H24" s="137"/>
      <c r="I24" s="132"/>
      <c r="J24" s="138"/>
      <c r="K24" s="133"/>
      <c r="L24" s="134"/>
      <c r="M24" s="135"/>
    </row>
    <row r="25" spans="1:13" ht="22.7" customHeight="1">
      <c r="A25" s="127">
        <v>16</v>
      </c>
      <c r="B25" s="136"/>
      <c r="C25" s="136"/>
      <c r="D25" s="129"/>
      <c r="E25" s="129"/>
      <c r="F25" s="130"/>
      <c r="G25" s="137"/>
      <c r="H25" s="137"/>
      <c r="I25" s="132"/>
      <c r="J25" s="138"/>
      <c r="K25" s="133"/>
      <c r="L25" s="134"/>
      <c r="M25" s="135"/>
    </row>
    <row r="26" spans="1:13" ht="22.7" customHeight="1">
      <c r="A26" s="127">
        <v>17</v>
      </c>
      <c r="B26" s="136"/>
      <c r="C26" s="136"/>
      <c r="D26" s="129"/>
      <c r="E26" s="129"/>
      <c r="F26" s="130"/>
      <c r="G26" s="137"/>
      <c r="H26" s="137"/>
      <c r="I26" s="132"/>
      <c r="J26" s="138"/>
      <c r="K26" s="133"/>
      <c r="L26" s="134"/>
      <c r="M26" s="135"/>
    </row>
    <row r="27" spans="1:13" ht="22.7" customHeight="1">
      <c r="A27" s="127">
        <v>18</v>
      </c>
      <c r="B27" s="136"/>
      <c r="C27" s="136"/>
      <c r="D27" s="129"/>
      <c r="E27" s="129"/>
      <c r="F27" s="130"/>
      <c r="G27" s="137"/>
      <c r="H27" s="137"/>
      <c r="I27" s="132"/>
      <c r="J27" s="138"/>
      <c r="K27" s="133"/>
      <c r="L27" s="134"/>
      <c r="M27" s="135"/>
    </row>
    <row r="28" spans="1:13" ht="22.7" customHeight="1">
      <c r="A28" s="127">
        <v>19</v>
      </c>
      <c r="B28" s="136"/>
      <c r="C28" s="136"/>
      <c r="D28" s="129"/>
      <c r="E28" s="129"/>
      <c r="F28" s="130"/>
      <c r="G28" s="137"/>
      <c r="H28" s="137"/>
      <c r="I28" s="132"/>
      <c r="J28" s="138"/>
      <c r="K28" s="133"/>
      <c r="L28" s="134"/>
      <c r="M28" s="135"/>
    </row>
    <row r="29" spans="1:13" ht="22.7" customHeight="1">
      <c r="A29" s="127">
        <v>20</v>
      </c>
      <c r="B29" s="136"/>
      <c r="C29" s="136"/>
      <c r="D29" s="129"/>
      <c r="E29" s="129"/>
      <c r="F29" s="130"/>
      <c r="G29" s="137"/>
      <c r="H29" s="137"/>
      <c r="I29" s="132"/>
      <c r="J29" s="138"/>
      <c r="K29" s="133"/>
      <c r="L29" s="134"/>
      <c r="M29" s="135"/>
    </row>
    <row r="30" spans="1:13" ht="22.7" customHeight="1">
      <c r="A30" s="127">
        <v>21</v>
      </c>
      <c r="B30" s="136"/>
      <c r="C30" s="136"/>
      <c r="D30" s="129"/>
      <c r="E30" s="129"/>
      <c r="F30" s="130"/>
      <c r="G30" s="137"/>
      <c r="H30" s="137"/>
      <c r="I30" s="132"/>
      <c r="J30" s="138"/>
      <c r="K30" s="133"/>
      <c r="L30" s="134"/>
      <c r="M30" s="135"/>
    </row>
    <row r="31" spans="1:13" ht="22.7" customHeight="1">
      <c r="A31" s="127">
        <v>22</v>
      </c>
      <c r="B31" s="136"/>
      <c r="C31" s="136"/>
      <c r="D31" s="129"/>
      <c r="E31" s="129"/>
      <c r="F31" s="130"/>
      <c r="G31" s="137"/>
      <c r="H31" s="137"/>
      <c r="I31" s="132"/>
      <c r="J31" s="138"/>
      <c r="K31" s="133"/>
      <c r="L31" s="134"/>
      <c r="M31" s="135"/>
    </row>
    <row r="32" spans="1:13" ht="22.7" customHeight="1">
      <c r="A32" s="127">
        <v>23</v>
      </c>
      <c r="B32" s="136"/>
      <c r="C32" s="136"/>
      <c r="D32" s="129"/>
      <c r="E32" s="129"/>
      <c r="F32" s="130"/>
      <c r="G32" s="137"/>
      <c r="H32" s="137"/>
      <c r="I32" s="132"/>
      <c r="J32" s="138"/>
      <c r="K32" s="133"/>
      <c r="L32" s="134"/>
      <c r="M32" s="135"/>
    </row>
    <row r="33" spans="1:13" ht="22.7" customHeight="1">
      <c r="A33" s="127">
        <v>24</v>
      </c>
      <c r="B33" s="136"/>
      <c r="C33" s="136"/>
      <c r="D33" s="129"/>
      <c r="E33" s="129"/>
      <c r="F33" s="130"/>
      <c r="G33" s="137"/>
      <c r="H33" s="137"/>
      <c r="I33" s="132"/>
      <c r="J33" s="138"/>
      <c r="K33" s="133"/>
      <c r="L33" s="134"/>
      <c r="M33" s="135"/>
    </row>
    <row r="34" spans="1:13" ht="22.7" customHeight="1">
      <c r="A34" s="127">
        <v>25</v>
      </c>
      <c r="B34" s="136"/>
      <c r="C34" s="136"/>
      <c r="D34" s="129"/>
      <c r="E34" s="129"/>
      <c r="F34" s="130"/>
      <c r="G34" s="137"/>
      <c r="H34" s="137"/>
      <c r="I34" s="132"/>
      <c r="J34" s="138"/>
      <c r="K34" s="133"/>
      <c r="L34" s="134"/>
      <c r="M34" s="135"/>
    </row>
    <row r="35" spans="1:13" ht="22.7" customHeight="1">
      <c r="A35" s="127">
        <v>26</v>
      </c>
      <c r="B35" s="136"/>
      <c r="C35" s="136"/>
      <c r="D35" s="129"/>
      <c r="E35" s="129"/>
      <c r="F35" s="130"/>
      <c r="G35" s="137"/>
      <c r="H35" s="137"/>
      <c r="I35" s="132"/>
      <c r="J35" s="138"/>
      <c r="K35" s="133"/>
      <c r="L35" s="134"/>
      <c r="M35" s="135"/>
    </row>
    <row r="36" spans="1:13" ht="22.7" customHeight="1">
      <c r="A36" s="127">
        <v>27</v>
      </c>
      <c r="B36" s="136"/>
      <c r="C36" s="136"/>
      <c r="D36" s="129"/>
      <c r="E36" s="129"/>
      <c r="F36" s="130"/>
      <c r="G36" s="137"/>
      <c r="H36" s="137"/>
      <c r="I36" s="132"/>
      <c r="J36" s="138"/>
      <c r="K36" s="133"/>
      <c r="L36" s="134"/>
      <c r="M36" s="135"/>
    </row>
    <row r="37" spans="1:13" ht="22.7" customHeight="1">
      <c r="A37" s="127">
        <v>28</v>
      </c>
      <c r="B37" s="136"/>
      <c r="C37" s="136"/>
      <c r="D37" s="129"/>
      <c r="E37" s="129"/>
      <c r="F37" s="130"/>
      <c r="G37" s="137"/>
      <c r="H37" s="137"/>
      <c r="I37" s="132"/>
      <c r="J37" s="138"/>
      <c r="K37" s="133"/>
      <c r="L37" s="134"/>
      <c r="M37" s="135"/>
    </row>
    <row r="38" spans="1:13" ht="22.7" customHeight="1">
      <c r="A38" s="127">
        <v>29</v>
      </c>
      <c r="B38" s="136"/>
      <c r="C38" s="136"/>
      <c r="D38" s="129"/>
      <c r="E38" s="129"/>
      <c r="F38" s="130"/>
      <c r="G38" s="137"/>
      <c r="H38" s="137"/>
      <c r="I38" s="132"/>
      <c r="J38" s="138"/>
      <c r="K38" s="133"/>
      <c r="L38" s="134"/>
      <c r="M38" s="135"/>
    </row>
    <row r="39" spans="1:13" ht="22.7" customHeight="1">
      <c r="A39" s="127">
        <v>30</v>
      </c>
      <c r="B39" s="136"/>
      <c r="C39" s="136"/>
      <c r="D39" s="129"/>
      <c r="E39" s="129"/>
      <c r="F39" s="130"/>
      <c r="G39" s="137"/>
      <c r="H39" s="137"/>
      <c r="I39" s="132"/>
      <c r="J39" s="138"/>
      <c r="K39" s="133"/>
      <c r="L39" s="134"/>
      <c r="M39" s="135"/>
    </row>
    <row r="40" spans="1:13" ht="22.7" customHeight="1">
      <c r="A40" s="127">
        <v>31</v>
      </c>
      <c r="B40" s="136"/>
      <c r="C40" s="136"/>
      <c r="D40" s="129"/>
      <c r="E40" s="129"/>
      <c r="F40" s="130"/>
      <c r="G40" s="137"/>
      <c r="H40" s="137"/>
      <c r="I40" s="132"/>
      <c r="J40" s="138"/>
      <c r="K40" s="133"/>
      <c r="L40" s="134"/>
      <c r="M40" s="135"/>
    </row>
    <row r="41" spans="1:13" ht="22.7" customHeight="1">
      <c r="A41" s="127">
        <v>32</v>
      </c>
      <c r="B41" s="136"/>
      <c r="C41" s="136"/>
      <c r="D41" s="129"/>
      <c r="E41" s="129"/>
      <c r="F41" s="130"/>
      <c r="G41" s="137"/>
      <c r="H41" s="137"/>
      <c r="I41" s="132"/>
      <c r="J41" s="138"/>
      <c r="K41" s="133"/>
      <c r="L41" s="134"/>
      <c r="M41" s="135"/>
    </row>
    <row r="42" spans="1:13" ht="22.7" customHeight="1">
      <c r="A42" s="127">
        <v>33</v>
      </c>
      <c r="B42" s="136"/>
      <c r="C42" s="136"/>
      <c r="D42" s="129"/>
      <c r="E42" s="129"/>
      <c r="F42" s="130"/>
      <c r="G42" s="137"/>
      <c r="H42" s="137"/>
      <c r="I42" s="132"/>
      <c r="J42" s="138"/>
      <c r="K42" s="133"/>
      <c r="L42" s="134"/>
      <c r="M42" s="135"/>
    </row>
    <row r="43" spans="1:13" ht="22.7" customHeight="1">
      <c r="A43" s="127">
        <v>34</v>
      </c>
      <c r="B43" s="136"/>
      <c r="C43" s="136"/>
      <c r="D43" s="129"/>
      <c r="E43" s="129"/>
      <c r="F43" s="130"/>
      <c r="G43" s="137"/>
      <c r="H43" s="137"/>
      <c r="I43" s="132"/>
      <c r="J43" s="138"/>
      <c r="K43" s="133"/>
      <c r="L43" s="134"/>
      <c r="M43" s="135"/>
    </row>
    <row r="44" spans="1:13" ht="22.7" customHeight="1">
      <c r="A44" s="127">
        <v>35</v>
      </c>
      <c r="B44" s="136"/>
      <c r="C44" s="136"/>
      <c r="D44" s="129"/>
      <c r="E44" s="129"/>
      <c r="F44" s="130"/>
      <c r="G44" s="137"/>
      <c r="H44" s="137"/>
      <c r="I44" s="132"/>
      <c r="J44" s="138"/>
      <c r="K44" s="133"/>
      <c r="L44" s="134"/>
      <c r="M44" s="135"/>
    </row>
    <row r="45" spans="1:13" ht="22.7" customHeight="1">
      <c r="A45" s="127">
        <v>36</v>
      </c>
      <c r="B45" s="136"/>
      <c r="C45" s="136"/>
      <c r="D45" s="129"/>
      <c r="E45" s="129"/>
      <c r="F45" s="130"/>
      <c r="G45" s="137"/>
      <c r="H45" s="137"/>
      <c r="I45" s="132"/>
      <c r="J45" s="138"/>
      <c r="K45" s="133"/>
      <c r="L45" s="134"/>
      <c r="M45" s="135"/>
    </row>
    <row r="46" spans="1:13" ht="22.7" customHeight="1">
      <c r="A46" s="127">
        <v>37</v>
      </c>
      <c r="B46" s="136"/>
      <c r="C46" s="136"/>
      <c r="D46" s="129"/>
      <c r="E46" s="129"/>
      <c r="F46" s="130"/>
      <c r="G46" s="137"/>
      <c r="H46" s="137"/>
      <c r="I46" s="132"/>
      <c r="J46" s="138"/>
      <c r="K46" s="133"/>
      <c r="L46" s="134"/>
      <c r="M46" s="135"/>
    </row>
    <row r="47" spans="1:13" ht="22.7" customHeight="1">
      <c r="A47" s="127">
        <v>38</v>
      </c>
      <c r="B47" s="136"/>
      <c r="C47" s="136"/>
      <c r="D47" s="129"/>
      <c r="E47" s="129"/>
      <c r="F47" s="130"/>
      <c r="G47" s="137"/>
      <c r="H47" s="137"/>
      <c r="I47" s="132"/>
      <c r="J47" s="138"/>
      <c r="K47" s="133"/>
      <c r="L47" s="134"/>
      <c r="M47" s="135"/>
    </row>
    <row r="48" spans="1:13" ht="22.7" customHeight="1">
      <c r="A48" s="127">
        <v>39</v>
      </c>
      <c r="B48" s="136"/>
      <c r="C48" s="136"/>
      <c r="D48" s="129"/>
      <c r="E48" s="129"/>
      <c r="F48" s="130"/>
      <c r="G48" s="137"/>
      <c r="H48" s="137"/>
      <c r="I48" s="132"/>
      <c r="J48" s="138"/>
      <c r="K48" s="133"/>
      <c r="L48" s="134"/>
      <c r="M48" s="135"/>
    </row>
    <row r="49" spans="1:13" ht="22.7" customHeight="1">
      <c r="A49" s="127">
        <v>40</v>
      </c>
      <c r="B49" s="136"/>
      <c r="C49" s="136"/>
      <c r="D49" s="129"/>
      <c r="E49" s="129"/>
      <c r="F49" s="130"/>
      <c r="G49" s="137"/>
      <c r="H49" s="137"/>
      <c r="I49" s="132"/>
      <c r="J49" s="138"/>
      <c r="K49" s="133"/>
      <c r="L49" s="134"/>
      <c r="M49" s="135"/>
    </row>
    <row r="50" spans="1:13" ht="22.7" customHeight="1">
      <c r="A50" s="127">
        <v>41</v>
      </c>
      <c r="B50" s="136"/>
      <c r="C50" s="136"/>
      <c r="D50" s="129"/>
      <c r="E50" s="129"/>
      <c r="F50" s="130"/>
      <c r="G50" s="137"/>
      <c r="H50" s="137"/>
      <c r="I50" s="132"/>
      <c r="J50" s="138"/>
      <c r="K50" s="133"/>
      <c r="L50" s="134"/>
      <c r="M50" s="135"/>
    </row>
    <row r="51" spans="1:13" ht="22.7" customHeight="1">
      <c r="A51" s="127">
        <v>42</v>
      </c>
      <c r="B51" s="136"/>
      <c r="C51" s="136"/>
      <c r="D51" s="129"/>
      <c r="E51" s="129"/>
      <c r="F51" s="130"/>
      <c r="G51" s="137"/>
      <c r="H51" s="137"/>
      <c r="I51" s="132"/>
      <c r="J51" s="138"/>
      <c r="K51" s="133"/>
      <c r="L51" s="134"/>
      <c r="M51" s="135"/>
    </row>
    <row r="52" spans="1:13" ht="22.7" customHeight="1">
      <c r="A52" s="127">
        <v>43</v>
      </c>
      <c r="B52" s="136"/>
      <c r="C52" s="136"/>
      <c r="D52" s="129"/>
      <c r="E52" s="129"/>
      <c r="F52" s="130"/>
      <c r="G52" s="137"/>
      <c r="H52" s="137"/>
      <c r="I52" s="132"/>
      <c r="J52" s="138"/>
      <c r="K52" s="133"/>
      <c r="L52" s="134"/>
      <c r="M52" s="135"/>
    </row>
    <row r="53" spans="1:13" ht="22.7" customHeight="1">
      <c r="A53" s="127">
        <v>44</v>
      </c>
      <c r="B53" s="136"/>
      <c r="C53" s="136"/>
      <c r="D53" s="129"/>
      <c r="E53" s="129"/>
      <c r="F53" s="130"/>
      <c r="G53" s="137"/>
      <c r="H53" s="137"/>
      <c r="I53" s="132"/>
      <c r="J53" s="138"/>
      <c r="K53" s="133"/>
      <c r="L53" s="134"/>
      <c r="M53" s="135"/>
    </row>
    <row r="54" spans="1:13" ht="22.7" customHeight="1">
      <c r="A54" s="127">
        <v>45</v>
      </c>
      <c r="B54" s="136"/>
      <c r="C54" s="136"/>
      <c r="D54" s="129"/>
      <c r="E54" s="129"/>
      <c r="F54" s="130"/>
      <c r="G54" s="137"/>
      <c r="H54" s="137"/>
      <c r="I54" s="132"/>
      <c r="J54" s="138"/>
      <c r="K54" s="133"/>
      <c r="L54" s="134"/>
      <c r="M54" s="135"/>
    </row>
    <row r="55" spans="1:13" ht="22.7" customHeight="1">
      <c r="A55" s="127">
        <v>46</v>
      </c>
      <c r="B55" s="136"/>
      <c r="C55" s="136"/>
      <c r="D55" s="129"/>
      <c r="E55" s="129"/>
      <c r="F55" s="130"/>
      <c r="G55" s="137"/>
      <c r="H55" s="137"/>
      <c r="I55" s="132"/>
      <c r="J55" s="138"/>
      <c r="K55" s="133"/>
      <c r="L55" s="134"/>
      <c r="M55" s="135"/>
    </row>
    <row r="56" spans="1:13" ht="22.7" customHeight="1">
      <c r="A56" s="127">
        <v>47</v>
      </c>
      <c r="B56" s="136"/>
      <c r="C56" s="136"/>
      <c r="D56" s="129"/>
      <c r="E56" s="129"/>
      <c r="F56" s="130"/>
      <c r="G56" s="137"/>
      <c r="H56" s="137"/>
      <c r="I56" s="132"/>
      <c r="J56" s="138"/>
      <c r="K56" s="133"/>
      <c r="L56" s="134"/>
      <c r="M56" s="135"/>
    </row>
    <row r="57" spans="1:13" ht="22.7" customHeight="1">
      <c r="A57" s="127">
        <v>48</v>
      </c>
      <c r="B57" s="136"/>
      <c r="C57" s="136"/>
      <c r="D57" s="129"/>
      <c r="E57" s="129"/>
      <c r="F57" s="130"/>
      <c r="G57" s="137"/>
      <c r="H57" s="137"/>
      <c r="I57" s="132"/>
      <c r="J57" s="138"/>
      <c r="K57" s="133"/>
      <c r="L57" s="134"/>
      <c r="M57" s="135"/>
    </row>
    <row r="58" spans="1:13" ht="22.7" customHeight="1">
      <c r="A58" s="127">
        <v>49</v>
      </c>
      <c r="B58" s="136"/>
      <c r="C58" s="136"/>
      <c r="D58" s="129"/>
      <c r="E58" s="129"/>
      <c r="F58" s="130"/>
      <c r="G58" s="137"/>
      <c r="H58" s="137"/>
      <c r="I58" s="132"/>
      <c r="J58" s="138"/>
      <c r="K58" s="133"/>
      <c r="L58" s="134"/>
      <c r="M58" s="135"/>
    </row>
    <row r="59" spans="1:13" ht="22.7" customHeight="1" thickBot="1">
      <c r="A59" s="139">
        <v>50</v>
      </c>
      <c r="B59" s="140"/>
      <c r="C59" s="140"/>
      <c r="D59" s="141"/>
      <c r="E59" s="141"/>
      <c r="F59" s="142"/>
      <c r="G59" s="143"/>
      <c r="H59" s="143"/>
      <c r="I59" s="144"/>
      <c r="J59" s="145"/>
      <c r="K59" s="146"/>
      <c r="L59" s="147"/>
      <c r="M59" s="148"/>
    </row>
  </sheetData>
  <mergeCells count="10">
    <mergeCell ref="A6:M6"/>
    <mergeCell ref="A7:L7"/>
    <mergeCell ref="C8:G8"/>
    <mergeCell ref="H8:M8"/>
    <mergeCell ref="A1:M1"/>
    <mergeCell ref="A3:B3"/>
    <mergeCell ref="C3:M3"/>
    <mergeCell ref="A4:B4"/>
    <mergeCell ref="C4:M4"/>
    <mergeCell ref="B5:L5"/>
  </mergeCells>
  <printOptions horizontalCentered="1"/>
  <pageMargins left="0.70866141732283472" right="0.47244094488188981" top="0.78740157480314965" bottom="0.94488188976377963" header="0.31496062992125984" footer="0.31496062992125984"/>
  <pageSetup paperSize="9" scale="87" fitToHeight="0" orientation="landscape" r:id="rId1"/>
  <headerFooter>
    <oddHeader>&amp;LCREATIVE EUROPE
MEDIA sub-programme&amp;C&amp;"-,Bold"SUPPORT TO INTERNATIONAL SALES AGENTS&amp;RCall for Proposals EACEA/01/2018</oddHeader>
    <oddFooter>&amp;L* "Budget" attachment of the e-form
**"Please use official country codes:  for instance: "World except FR and BE"&amp;R&amp;P/&amp;N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2:I37"/>
  <sheetViews>
    <sheetView topLeftCell="A4" workbookViewId="0">
      <selection activeCell="J42" sqref="J42"/>
    </sheetView>
  </sheetViews>
  <sheetFormatPr defaultRowHeight="12.75"/>
  <cols>
    <col min="6" max="6" width="26.140625" customWidth="1"/>
  </cols>
  <sheetData>
    <row r="2" spans="1:9" ht="45.75" customHeight="1">
      <c r="A2" s="251" t="s">
        <v>133</v>
      </c>
      <c r="B2" s="252"/>
      <c r="C2" s="252"/>
      <c r="D2" s="252"/>
      <c r="E2" s="252"/>
      <c r="F2" s="252"/>
      <c r="G2" s="252"/>
      <c r="H2" s="252"/>
      <c r="I2" s="253"/>
    </row>
    <row r="4" spans="1:9" ht="18.75">
      <c r="A4" s="250" t="s">
        <v>130</v>
      </c>
      <c r="B4" s="250"/>
      <c r="C4" s="250"/>
      <c r="D4" s="250"/>
      <c r="E4" s="250"/>
      <c r="F4" s="250"/>
      <c r="G4" s="250"/>
      <c r="H4" s="250"/>
      <c r="I4" s="250"/>
    </row>
    <row r="5" spans="1:9">
      <c r="A5" s="177"/>
      <c r="B5" s="177"/>
      <c r="C5" s="177"/>
      <c r="D5" s="177"/>
      <c r="E5" s="177"/>
      <c r="F5" s="177"/>
      <c r="G5" s="177"/>
      <c r="H5" s="177"/>
      <c r="I5" s="177"/>
    </row>
    <row r="6" spans="1:9" ht="21">
      <c r="A6" s="182" t="s">
        <v>131</v>
      </c>
      <c r="B6" s="183"/>
      <c r="C6" s="183"/>
      <c r="D6" s="183"/>
      <c r="E6" s="183"/>
      <c r="F6" s="184">
        <v>20000</v>
      </c>
      <c r="G6" s="187"/>
      <c r="H6" s="187"/>
      <c r="I6" s="187"/>
    </row>
    <row r="7" spans="1:9" ht="38.25">
      <c r="A7" s="185" t="s">
        <v>135</v>
      </c>
      <c r="B7" s="186"/>
      <c r="C7" s="186"/>
      <c r="D7" s="186"/>
      <c r="E7" s="186"/>
      <c r="F7" s="192" t="s">
        <v>143</v>
      </c>
      <c r="G7" s="188"/>
      <c r="H7" s="188"/>
      <c r="I7" s="188"/>
    </row>
    <row r="8" spans="1:9" ht="21">
      <c r="A8" s="180" t="s">
        <v>29</v>
      </c>
      <c r="B8" s="181"/>
      <c r="C8" s="181"/>
      <c r="D8" s="181"/>
      <c r="E8" s="181"/>
      <c r="F8" s="202">
        <f>+'Film 1'!E47</f>
        <v>0</v>
      </c>
      <c r="G8" s="177"/>
      <c r="H8" s="177"/>
      <c r="I8" s="177"/>
    </row>
    <row r="9" spans="1:9" ht="21">
      <c r="A9" s="180" t="s">
        <v>30</v>
      </c>
      <c r="B9" s="181"/>
      <c r="C9" s="181"/>
      <c r="D9" s="181"/>
      <c r="E9" s="181"/>
      <c r="F9" s="202">
        <f>+'Film 2'!E47</f>
        <v>0</v>
      </c>
      <c r="G9" s="177"/>
      <c r="H9" s="177"/>
      <c r="I9" s="177"/>
    </row>
    <row r="10" spans="1:9" ht="21">
      <c r="A10" s="180" t="s">
        <v>31</v>
      </c>
      <c r="B10" s="181"/>
      <c r="C10" s="181"/>
      <c r="D10" s="181"/>
      <c r="E10" s="181"/>
      <c r="F10" s="202">
        <f>+'Film 3'!E47</f>
        <v>0</v>
      </c>
      <c r="G10" s="177"/>
      <c r="H10" s="177"/>
      <c r="I10" s="177"/>
    </row>
    <row r="11" spans="1:9" ht="21">
      <c r="A11" s="180" t="s">
        <v>32</v>
      </c>
      <c r="B11" s="181"/>
      <c r="C11" s="181"/>
      <c r="D11" s="181"/>
      <c r="E11" s="181"/>
      <c r="F11" s="202">
        <f>+'Film 4'!E47</f>
        <v>0</v>
      </c>
      <c r="G11" s="177"/>
      <c r="H11" s="177"/>
      <c r="I11" s="177"/>
    </row>
    <row r="12" spans="1:9" ht="21">
      <c r="A12" s="180" t="s">
        <v>33</v>
      </c>
      <c r="B12" s="181"/>
      <c r="C12" s="181"/>
      <c r="D12" s="181"/>
      <c r="E12" s="181"/>
      <c r="F12" s="202">
        <f>+'Film 5'!E47</f>
        <v>0</v>
      </c>
      <c r="G12" s="177"/>
      <c r="H12" s="177"/>
      <c r="I12" s="177"/>
    </row>
    <row r="13" spans="1:9" ht="21">
      <c r="A13" s="180" t="s">
        <v>126</v>
      </c>
      <c r="B13" s="181"/>
      <c r="C13" s="181"/>
      <c r="D13" s="181"/>
      <c r="E13" s="181"/>
      <c r="F13" s="202">
        <f>+'Film 6'!E47</f>
        <v>0</v>
      </c>
      <c r="G13" s="177"/>
      <c r="H13" s="177"/>
      <c r="I13" s="177"/>
    </row>
    <row r="14" spans="1:9" ht="21">
      <c r="A14" s="180" t="s">
        <v>127</v>
      </c>
      <c r="B14" s="181"/>
      <c r="C14" s="181"/>
      <c r="D14" s="181"/>
      <c r="E14" s="181"/>
      <c r="F14" s="202">
        <f>+'Film 7'!E47</f>
        <v>0</v>
      </c>
      <c r="G14" s="177"/>
      <c r="H14" s="177"/>
      <c r="I14" s="177"/>
    </row>
    <row r="15" spans="1:9" ht="21">
      <c r="A15" s="180" t="s">
        <v>128</v>
      </c>
      <c r="B15" s="181"/>
      <c r="C15" s="181"/>
      <c r="D15" s="181"/>
      <c r="E15" s="181"/>
      <c r="F15" s="202">
        <f>+'Film 8'!E47</f>
        <v>0</v>
      </c>
      <c r="G15" s="177"/>
      <c r="H15" s="177"/>
      <c r="I15" s="177"/>
    </row>
    <row r="16" spans="1:9" ht="21">
      <c r="A16" s="180" t="s">
        <v>134</v>
      </c>
      <c r="B16" s="181"/>
      <c r="C16" s="181"/>
      <c r="D16" s="181"/>
      <c r="E16" s="181"/>
      <c r="F16" s="190"/>
      <c r="G16" s="177"/>
      <c r="H16" s="177"/>
      <c r="I16" s="177"/>
    </row>
    <row r="17" spans="1:9" ht="21">
      <c r="A17" s="180" t="s">
        <v>132</v>
      </c>
      <c r="B17" s="181"/>
      <c r="C17" s="181"/>
      <c r="D17" s="181"/>
      <c r="E17" s="181"/>
      <c r="F17" s="190"/>
      <c r="G17" s="177"/>
      <c r="H17" s="177"/>
      <c r="I17" s="177"/>
    </row>
    <row r="18" spans="1:9" ht="21">
      <c r="A18" s="180" t="s">
        <v>132</v>
      </c>
      <c r="B18" s="181"/>
      <c r="C18" s="181"/>
      <c r="D18" s="181"/>
      <c r="E18" s="181"/>
      <c r="F18" s="190"/>
      <c r="G18" s="177"/>
      <c r="H18" s="177"/>
      <c r="I18" s="177"/>
    </row>
    <row r="19" spans="1:9" ht="21">
      <c r="A19" s="180" t="s">
        <v>132</v>
      </c>
      <c r="B19" s="181"/>
      <c r="C19" s="181"/>
      <c r="D19" s="181"/>
      <c r="E19" s="181"/>
      <c r="F19" s="190"/>
      <c r="G19" s="177"/>
      <c r="H19" s="177"/>
      <c r="I19" s="177"/>
    </row>
    <row r="20" spans="1:9" ht="21">
      <c r="A20" s="180" t="s">
        <v>132</v>
      </c>
      <c r="B20" s="181"/>
      <c r="C20" s="181"/>
      <c r="D20" s="181"/>
      <c r="E20" s="181"/>
      <c r="F20" s="190"/>
      <c r="G20" s="177"/>
      <c r="H20" s="177"/>
      <c r="I20" s="177"/>
    </row>
    <row r="21" spans="1:9" ht="21">
      <c r="A21" s="182" t="s">
        <v>129</v>
      </c>
      <c r="B21" s="183"/>
      <c r="C21" s="183"/>
      <c r="D21" s="183"/>
      <c r="E21" s="183"/>
      <c r="F21" s="191">
        <f>SUM(F6:F15)</f>
        <v>20000</v>
      </c>
      <c r="G21" s="177"/>
      <c r="H21" s="177"/>
      <c r="I21" s="177"/>
    </row>
    <row r="22" spans="1:9">
      <c r="A22" s="177"/>
      <c r="B22" s="177"/>
      <c r="C22" s="177"/>
      <c r="D22" s="177"/>
      <c r="E22" s="177"/>
      <c r="F22" s="177"/>
      <c r="G22" s="177"/>
      <c r="H22" s="177"/>
      <c r="I22" s="177"/>
    </row>
    <row r="23" spans="1:9" s="179" customFormat="1" ht="15.75">
      <c r="A23" s="178" t="s">
        <v>145</v>
      </c>
      <c r="B23" s="178"/>
      <c r="C23" s="178"/>
      <c r="D23" s="178"/>
      <c r="E23" s="178"/>
      <c r="F23" s="178"/>
      <c r="G23" s="178"/>
      <c r="H23" s="178"/>
      <c r="I23" s="178"/>
    </row>
    <row r="24" spans="1:9">
      <c r="A24" s="177"/>
      <c r="B24" s="177"/>
      <c r="C24" s="177"/>
      <c r="D24" s="177"/>
      <c r="E24" s="177"/>
      <c r="F24" s="177"/>
      <c r="G24" s="177"/>
      <c r="H24" s="177"/>
      <c r="I24" s="177"/>
    </row>
    <row r="25" spans="1:9">
      <c r="A25" s="177"/>
      <c r="B25" s="177"/>
      <c r="C25" s="177"/>
      <c r="D25" s="177"/>
      <c r="E25" s="177"/>
      <c r="F25" s="177"/>
      <c r="G25" s="177"/>
      <c r="H25" s="177"/>
      <c r="I25" s="177"/>
    </row>
    <row r="26" spans="1:9">
      <c r="A26" s="177"/>
      <c r="B26" s="177"/>
      <c r="C26" s="177"/>
      <c r="D26" s="177"/>
      <c r="E26" s="177"/>
      <c r="F26" s="177"/>
      <c r="G26" s="177"/>
      <c r="H26" s="177"/>
      <c r="I26" s="177"/>
    </row>
    <row r="27" spans="1:9">
      <c r="A27" s="177"/>
      <c r="B27" s="177"/>
      <c r="C27" s="177"/>
      <c r="D27" s="177"/>
      <c r="E27" s="177"/>
      <c r="F27" s="177"/>
      <c r="G27" s="177"/>
      <c r="H27" s="177"/>
      <c r="I27" s="177"/>
    </row>
    <row r="28" spans="1:9">
      <c r="A28" s="177"/>
      <c r="B28" s="177"/>
      <c r="C28" s="177"/>
      <c r="D28" s="177"/>
      <c r="E28" s="177"/>
      <c r="F28" s="177"/>
      <c r="G28" s="177"/>
      <c r="H28" s="177"/>
      <c r="I28" s="177"/>
    </row>
    <row r="29" spans="1:9">
      <c r="A29" s="177"/>
      <c r="B29" s="177"/>
      <c r="C29" s="177"/>
      <c r="D29" s="177"/>
      <c r="E29" s="177"/>
      <c r="F29" s="177"/>
      <c r="G29" s="177"/>
      <c r="H29" s="177"/>
      <c r="I29" s="177"/>
    </row>
    <row r="30" spans="1:9">
      <c r="A30" s="177"/>
      <c r="B30" s="177"/>
      <c r="C30" s="177"/>
      <c r="D30" s="177"/>
      <c r="E30" s="177"/>
      <c r="F30" s="177"/>
      <c r="G30" s="177"/>
      <c r="H30" s="177"/>
      <c r="I30" s="177"/>
    </row>
    <row r="31" spans="1:9">
      <c r="A31" s="177"/>
      <c r="B31" s="177"/>
      <c r="C31" s="177"/>
      <c r="D31" s="177"/>
      <c r="E31" s="177"/>
      <c r="F31" s="177"/>
      <c r="G31" s="177"/>
      <c r="H31" s="177"/>
      <c r="I31" s="177"/>
    </row>
    <row r="32" spans="1:9">
      <c r="A32" s="177"/>
      <c r="B32" s="177"/>
      <c r="C32" s="177"/>
      <c r="D32" s="177"/>
      <c r="E32" s="177"/>
      <c r="F32" s="177"/>
      <c r="G32" s="177"/>
      <c r="H32" s="177"/>
      <c r="I32" s="177"/>
    </row>
    <row r="33" spans="1:9">
      <c r="A33" s="177"/>
      <c r="B33" s="177"/>
      <c r="C33" s="177"/>
      <c r="D33" s="177"/>
      <c r="E33" s="177"/>
      <c r="F33" s="177"/>
      <c r="G33" s="177"/>
      <c r="H33" s="177"/>
      <c r="I33" s="177"/>
    </row>
    <row r="34" spans="1:9">
      <c r="A34" s="177"/>
      <c r="B34" s="177"/>
      <c r="C34" s="177"/>
      <c r="D34" s="177"/>
      <c r="E34" s="177"/>
      <c r="F34" s="177"/>
      <c r="G34" s="177"/>
      <c r="H34" s="177"/>
      <c r="I34" s="177"/>
    </row>
    <row r="35" spans="1:9">
      <c r="A35" s="177"/>
      <c r="B35" s="177"/>
      <c r="C35" s="177"/>
      <c r="D35" s="177"/>
      <c r="E35" s="177"/>
      <c r="F35" s="177"/>
      <c r="G35" s="177"/>
      <c r="H35" s="177"/>
      <c r="I35" s="177"/>
    </row>
    <row r="36" spans="1:9">
      <c r="A36" s="177"/>
      <c r="B36" s="177"/>
      <c r="C36" s="177"/>
      <c r="D36" s="177"/>
      <c r="E36" s="177"/>
      <c r="F36" s="177"/>
      <c r="G36" s="177"/>
      <c r="H36" s="177"/>
      <c r="I36" s="177"/>
    </row>
    <row r="37" spans="1:9">
      <c r="A37" s="177"/>
      <c r="B37" s="177"/>
      <c r="C37" s="177"/>
      <c r="D37" s="177"/>
      <c r="E37" s="177"/>
      <c r="F37" s="177"/>
      <c r="G37" s="177"/>
      <c r="H37" s="177"/>
      <c r="I37" s="177"/>
    </row>
  </sheetData>
  <mergeCells count="2">
    <mergeCell ref="A4:I4"/>
    <mergeCell ref="A2:I2"/>
  </mergeCells>
  <pageMargins left="0.70866141732283472" right="0.70866141732283472" top="0.74803149606299213" bottom="0.74803149606299213" header="0.31496062992125984" footer="0.31496062992125984"/>
  <pageSetup paperSize="9" scale="82" orientation="portrait" r:id="rId1"/>
  <headerFooter>
    <oddHeader>&amp;LCREATIVE EUROPE
MEDIA sub-programme&amp;C&amp;"Geneva,Bold"SUPPORT TO INTERNATIONAL SALES AGENTS &amp;RCall for proposals EACEA01/2018</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71"/>
  <sheetViews>
    <sheetView zoomScale="90" zoomScaleNormal="90" zoomScalePageLayoutView="80" workbookViewId="0">
      <selection activeCell="E10" sqref="E10"/>
    </sheetView>
  </sheetViews>
  <sheetFormatPr defaultColWidth="3.5703125" defaultRowHeight="15.75"/>
  <cols>
    <col min="1" max="1" width="9.28515625" style="68" customWidth="1"/>
    <col min="2" max="2" width="13.5703125" style="68" customWidth="1"/>
    <col min="3" max="3" width="20.85546875" style="9" customWidth="1"/>
    <col min="4" max="4" width="20.28515625" style="9" customWidth="1"/>
    <col min="5" max="5" width="12.7109375" style="9" customWidth="1"/>
    <col min="6" max="7" width="12.7109375" style="10" customWidth="1"/>
    <col min="8" max="16384" width="3.5703125" style="9"/>
  </cols>
  <sheetData>
    <row r="1" spans="1:8" ht="16.5" thickBot="1">
      <c r="A1" s="5"/>
      <c r="B1" s="5"/>
      <c r="C1" s="6"/>
      <c r="D1" s="6"/>
      <c r="E1" s="6"/>
      <c r="F1" s="7"/>
      <c r="G1" s="8"/>
    </row>
    <row r="2" spans="1:8" ht="21" thickBot="1">
      <c r="A2" s="260" t="s">
        <v>54</v>
      </c>
      <c r="B2" s="261"/>
      <c r="C2" s="261"/>
      <c r="D2" s="261"/>
      <c r="E2" s="261"/>
      <c r="F2" s="261"/>
      <c r="G2" s="262"/>
    </row>
    <row r="3" spans="1:8" ht="16.5" thickBot="1">
      <c r="A3" s="11"/>
      <c r="B3" s="11"/>
      <c r="C3" s="12"/>
      <c r="D3" s="12"/>
      <c r="E3" s="12"/>
      <c r="F3" s="13"/>
      <c r="G3" s="14"/>
    </row>
    <row r="4" spans="1:8" ht="21.2" customHeight="1">
      <c r="A4" s="271" t="s">
        <v>55</v>
      </c>
      <c r="B4" s="272"/>
      <c r="C4" s="272"/>
      <c r="D4" s="266"/>
      <c r="E4" s="267"/>
      <c r="F4" s="267"/>
      <c r="G4" s="268"/>
    </row>
    <row r="5" spans="1:8" ht="21.2" customHeight="1">
      <c r="A5" s="269" t="s">
        <v>17</v>
      </c>
      <c r="B5" s="270"/>
      <c r="C5" s="270"/>
      <c r="D5" s="263"/>
      <c r="E5" s="264"/>
      <c r="F5" s="264"/>
      <c r="G5" s="265"/>
    </row>
    <row r="6" spans="1:8" ht="16.5" thickBot="1">
      <c r="A6" s="6" t="s">
        <v>0</v>
      </c>
      <c r="B6" s="6"/>
      <c r="C6" s="6"/>
      <c r="D6" s="6"/>
      <c r="E6" s="15"/>
      <c r="F6" s="7"/>
      <c r="G6" s="8"/>
    </row>
    <row r="7" spans="1:8" ht="41.25" customHeight="1">
      <c r="A7" s="1" t="s">
        <v>27</v>
      </c>
      <c r="B7" s="81" t="s">
        <v>28</v>
      </c>
      <c r="C7" s="254" t="s">
        <v>49</v>
      </c>
      <c r="D7" s="255"/>
      <c r="E7" s="100" t="s">
        <v>50</v>
      </c>
      <c r="F7" s="2" t="s">
        <v>45</v>
      </c>
      <c r="G7" s="3" t="s">
        <v>16</v>
      </c>
    </row>
    <row r="8" spans="1:8" s="20" customFormat="1" ht="21.2" customHeight="1">
      <c r="A8" s="4" t="s">
        <v>2</v>
      </c>
      <c r="B8" s="82"/>
      <c r="C8" s="16" t="s">
        <v>21</v>
      </c>
      <c r="D8" s="17"/>
      <c r="E8" s="17"/>
      <c r="F8" s="18"/>
      <c r="G8" s="19">
        <f>F9</f>
        <v>0</v>
      </c>
    </row>
    <row r="9" spans="1:8" s="20" customFormat="1" ht="21.2" customHeight="1">
      <c r="A9" s="106"/>
      <c r="B9" s="94" t="s">
        <v>3</v>
      </c>
      <c r="C9" s="93" t="s">
        <v>51</v>
      </c>
      <c r="D9" s="24"/>
      <c r="E9" s="24"/>
      <c r="F9" s="79">
        <f>E10+E11+E12+E13+E14</f>
        <v>0</v>
      </c>
      <c r="G9" s="107"/>
    </row>
    <row r="10" spans="1:8" s="22" customFormat="1" ht="21.2" customHeight="1">
      <c r="A10" s="108"/>
      <c r="B10" s="95"/>
      <c r="C10" s="92" t="s">
        <v>22</v>
      </c>
      <c r="D10" s="176" t="s">
        <v>29</v>
      </c>
      <c r="E10" s="77">
        <v>0</v>
      </c>
      <c r="F10" s="104"/>
      <c r="G10" s="109"/>
    </row>
    <row r="11" spans="1:8" s="22" customFormat="1" ht="21.2" customHeight="1">
      <c r="A11" s="108"/>
      <c r="B11" s="95"/>
      <c r="C11" s="92" t="s">
        <v>23</v>
      </c>
      <c r="D11" s="176" t="s">
        <v>30</v>
      </c>
      <c r="E11" s="77">
        <v>0</v>
      </c>
      <c r="F11" s="104"/>
      <c r="G11" s="109"/>
    </row>
    <row r="12" spans="1:8" s="22" customFormat="1" ht="21.2" customHeight="1">
      <c r="A12" s="108"/>
      <c r="B12" s="95"/>
      <c r="C12" s="92" t="s">
        <v>24</v>
      </c>
      <c r="D12" s="176" t="s">
        <v>31</v>
      </c>
      <c r="E12" s="77">
        <v>0</v>
      </c>
      <c r="F12" s="104"/>
      <c r="G12" s="109"/>
    </row>
    <row r="13" spans="1:8" s="22" customFormat="1" ht="21.2" customHeight="1">
      <c r="A13" s="108"/>
      <c r="B13" s="95"/>
      <c r="C13" s="92" t="s">
        <v>25</v>
      </c>
      <c r="D13" s="176" t="s">
        <v>32</v>
      </c>
      <c r="E13" s="77">
        <v>0</v>
      </c>
      <c r="F13" s="104"/>
      <c r="G13" s="109"/>
    </row>
    <row r="14" spans="1:8" s="22" customFormat="1" ht="21.2" customHeight="1">
      <c r="A14" s="108"/>
      <c r="B14" s="95"/>
      <c r="C14" s="92" t="s">
        <v>26</v>
      </c>
      <c r="D14" s="176" t="s">
        <v>33</v>
      </c>
      <c r="E14" s="77">
        <v>0</v>
      </c>
      <c r="F14" s="104"/>
      <c r="G14" s="109"/>
    </row>
    <row r="15" spans="1:8" s="22" customFormat="1" ht="21.2" customHeight="1">
      <c r="A15" s="4" t="s">
        <v>4</v>
      </c>
      <c r="B15" s="86"/>
      <c r="C15" s="256" t="s">
        <v>110</v>
      </c>
      <c r="D15" s="257"/>
      <c r="E15" s="96"/>
      <c r="F15" s="27"/>
      <c r="G15" s="28">
        <f>F16+F22</f>
        <v>0</v>
      </c>
    </row>
    <row r="16" spans="1:8" ht="21.2" customHeight="1">
      <c r="A16" s="23"/>
      <c r="B16" s="84" t="s">
        <v>5</v>
      </c>
      <c r="C16" s="29" t="s">
        <v>119</v>
      </c>
      <c r="D16" s="26"/>
      <c r="E16" s="26"/>
      <c r="F16" s="79">
        <f>E17+E18+E19+E20+E21</f>
        <v>0</v>
      </c>
      <c r="G16" s="110"/>
      <c r="H16" s="30"/>
    </row>
    <row r="17" spans="1:8" ht="21.2" customHeight="1">
      <c r="A17" s="25"/>
      <c r="B17" s="85"/>
      <c r="C17" s="95" t="s">
        <v>34</v>
      </c>
      <c r="D17" s="176" t="s">
        <v>29</v>
      </c>
      <c r="E17" s="77">
        <v>0</v>
      </c>
      <c r="F17" s="104"/>
      <c r="G17" s="109"/>
    </row>
    <row r="18" spans="1:8" ht="21.2" customHeight="1">
      <c r="A18" s="25"/>
      <c r="B18" s="85"/>
      <c r="C18" s="95" t="s">
        <v>35</v>
      </c>
      <c r="D18" s="176" t="s">
        <v>30</v>
      </c>
      <c r="E18" s="77">
        <v>0</v>
      </c>
      <c r="F18" s="104"/>
      <c r="G18" s="109"/>
    </row>
    <row r="19" spans="1:8" ht="21.2" customHeight="1">
      <c r="A19" s="25"/>
      <c r="B19" s="85"/>
      <c r="C19" s="95" t="s">
        <v>36</v>
      </c>
      <c r="D19" s="176" t="s">
        <v>31</v>
      </c>
      <c r="E19" s="77">
        <v>0</v>
      </c>
      <c r="F19" s="104"/>
      <c r="G19" s="109"/>
    </row>
    <row r="20" spans="1:8" ht="21.2" customHeight="1">
      <c r="A20" s="25"/>
      <c r="B20" s="85"/>
      <c r="C20" s="95" t="s">
        <v>37</v>
      </c>
      <c r="D20" s="176" t="s">
        <v>32</v>
      </c>
      <c r="E20" s="77">
        <v>0</v>
      </c>
      <c r="F20" s="104"/>
      <c r="G20" s="109"/>
    </row>
    <row r="21" spans="1:8" ht="21.2" customHeight="1">
      <c r="A21" s="25"/>
      <c r="B21" s="85"/>
      <c r="C21" s="95" t="s">
        <v>38</v>
      </c>
      <c r="D21" s="176" t="s">
        <v>33</v>
      </c>
      <c r="E21" s="77">
        <v>0</v>
      </c>
      <c r="F21" s="104"/>
      <c r="G21" s="109"/>
    </row>
    <row r="22" spans="1:8" ht="21.2" customHeight="1">
      <c r="A22" s="23"/>
      <c r="B22" s="84" t="s">
        <v>14</v>
      </c>
      <c r="C22" s="29" t="s">
        <v>39</v>
      </c>
      <c r="D22" s="26"/>
      <c r="E22" s="26"/>
      <c r="F22" s="79">
        <f>E23+E24+E25+E26+E27</f>
        <v>0</v>
      </c>
      <c r="G22" s="110"/>
      <c r="H22" s="30"/>
    </row>
    <row r="23" spans="1:8" ht="21.2" customHeight="1">
      <c r="A23" s="25"/>
      <c r="B23" s="85"/>
      <c r="C23" s="95" t="s">
        <v>40</v>
      </c>
      <c r="D23" s="176" t="s">
        <v>29</v>
      </c>
      <c r="E23" s="77">
        <v>0</v>
      </c>
      <c r="F23" s="104"/>
      <c r="G23" s="109"/>
    </row>
    <row r="24" spans="1:8" ht="21.2" customHeight="1">
      <c r="A24" s="25"/>
      <c r="B24" s="85"/>
      <c r="C24" s="95" t="s">
        <v>41</v>
      </c>
      <c r="D24" s="176" t="s">
        <v>30</v>
      </c>
      <c r="E24" s="77">
        <v>0</v>
      </c>
      <c r="F24" s="104"/>
      <c r="G24" s="109"/>
    </row>
    <row r="25" spans="1:8" ht="21.2" customHeight="1">
      <c r="A25" s="25"/>
      <c r="B25" s="85"/>
      <c r="C25" s="95" t="s">
        <v>42</v>
      </c>
      <c r="D25" s="176" t="s">
        <v>31</v>
      </c>
      <c r="E25" s="77">
        <v>0</v>
      </c>
      <c r="F25" s="104"/>
      <c r="G25" s="109"/>
    </row>
    <row r="26" spans="1:8" ht="21.2" customHeight="1">
      <c r="A26" s="25"/>
      <c r="B26" s="85"/>
      <c r="C26" s="95" t="s">
        <v>43</v>
      </c>
      <c r="D26" s="176" t="s">
        <v>32</v>
      </c>
      <c r="E26" s="77">
        <v>0</v>
      </c>
      <c r="F26" s="104"/>
      <c r="G26" s="109"/>
    </row>
    <row r="27" spans="1:8" ht="21.2" customHeight="1">
      <c r="A27" s="25"/>
      <c r="B27" s="85"/>
      <c r="C27" s="95" t="s">
        <v>44</v>
      </c>
      <c r="D27" s="176" t="s">
        <v>33</v>
      </c>
      <c r="E27" s="77">
        <v>0</v>
      </c>
      <c r="F27" s="104"/>
      <c r="G27" s="109"/>
    </row>
    <row r="28" spans="1:8" ht="21.2" customHeight="1">
      <c r="A28" s="4" t="s">
        <v>6</v>
      </c>
      <c r="B28" s="82"/>
      <c r="C28" s="18" t="s">
        <v>8</v>
      </c>
      <c r="D28" s="32"/>
      <c r="E28" s="32"/>
      <c r="F28" s="27"/>
      <c r="G28" s="28">
        <f>F30</f>
        <v>0</v>
      </c>
    </row>
    <row r="29" spans="1:8">
      <c r="A29" s="33"/>
      <c r="B29" s="87"/>
      <c r="C29" s="78"/>
      <c r="D29" s="103"/>
      <c r="E29" s="103"/>
      <c r="F29" s="31"/>
      <c r="G29" s="111"/>
    </row>
    <row r="30" spans="1:8" ht="25.5" customHeight="1">
      <c r="A30" s="79" t="s">
        <v>20</v>
      </c>
      <c r="B30" s="80"/>
      <c r="C30" s="149"/>
      <c r="D30" s="150"/>
      <c r="E30" s="80"/>
      <c r="F30" s="99">
        <v>0</v>
      </c>
      <c r="G30" s="112"/>
    </row>
    <row r="31" spans="1:8" s="22" customFormat="1">
      <c r="A31" s="21"/>
      <c r="B31" s="83"/>
      <c r="C31" s="258"/>
      <c r="D31" s="259"/>
      <c r="E31" s="105"/>
      <c r="F31" s="104"/>
      <c r="G31" s="113"/>
    </row>
    <row r="32" spans="1:8" s="22" customFormat="1">
      <c r="A32" s="21"/>
      <c r="B32" s="83"/>
      <c r="C32" s="258"/>
      <c r="D32" s="257"/>
      <c r="E32" s="103"/>
      <c r="F32" s="104"/>
      <c r="G32" s="113"/>
      <c r="H32" s="34"/>
    </row>
    <row r="33" spans="1:11" ht="21.2" customHeight="1">
      <c r="A33" s="274" t="s">
        <v>7</v>
      </c>
      <c r="B33" s="275"/>
      <c r="C33" s="275"/>
      <c r="D33" s="275"/>
      <c r="E33" s="276"/>
      <c r="F33" s="28"/>
      <c r="G33" s="28">
        <f>G8+G15+G28</f>
        <v>0</v>
      </c>
    </row>
    <row r="34" spans="1:11" ht="21.2" customHeight="1">
      <c r="A34" s="280"/>
      <c r="B34" s="281"/>
      <c r="C34" s="281"/>
      <c r="D34" s="282"/>
      <c r="E34" s="73"/>
      <c r="F34" s="71"/>
      <c r="G34" s="114"/>
    </row>
    <row r="35" spans="1:11" ht="27" customHeight="1">
      <c r="A35" s="115" t="s">
        <v>19</v>
      </c>
      <c r="B35" s="97"/>
      <c r="C35" s="97" t="s">
        <v>18</v>
      </c>
      <c r="D35" s="101">
        <f>ROUNDDOWN(G33*0.07,0)</f>
        <v>0</v>
      </c>
      <c r="E35" s="102"/>
      <c r="F35" s="98">
        <v>0</v>
      </c>
      <c r="G35" s="116"/>
      <c r="H35" s="30" t="str">
        <f>IF(F35&gt;D35,"Above 7%!!!","")</f>
        <v/>
      </c>
    </row>
    <row r="36" spans="1:11" ht="21.2" customHeight="1">
      <c r="A36" s="76"/>
      <c r="B36" s="75"/>
      <c r="C36" s="75"/>
      <c r="D36" s="75"/>
      <c r="E36" s="74"/>
      <c r="F36" s="72"/>
      <c r="G36" s="114"/>
    </row>
    <row r="37" spans="1:11" ht="21.2" customHeight="1" thickBot="1">
      <c r="A37" s="277" t="s">
        <v>56</v>
      </c>
      <c r="B37" s="278"/>
      <c r="C37" s="278"/>
      <c r="D37" s="278"/>
      <c r="E37" s="279"/>
      <c r="F37" s="70"/>
      <c r="G37" s="70">
        <f>G33+F35</f>
        <v>0</v>
      </c>
    </row>
    <row r="38" spans="1:11">
      <c r="A38" s="35"/>
      <c r="B38" s="35"/>
      <c r="C38" s="6"/>
      <c r="D38" s="6"/>
      <c r="E38" s="6"/>
      <c r="F38" s="7"/>
      <c r="G38" s="7"/>
    </row>
    <row r="39" spans="1:11">
      <c r="A39" s="35"/>
      <c r="B39" s="35"/>
      <c r="C39" s="6"/>
      <c r="D39" s="6"/>
      <c r="E39" s="6"/>
      <c r="F39" s="7"/>
      <c r="G39" s="7"/>
    </row>
    <row r="40" spans="1:11">
      <c r="A40" s="35"/>
      <c r="B40" s="35"/>
      <c r="C40" s="6"/>
      <c r="D40" s="6"/>
      <c r="E40" s="6"/>
      <c r="F40" s="7"/>
      <c r="G40" s="7"/>
    </row>
    <row r="41" spans="1:11" ht="21.2" customHeight="1" thickBot="1">
      <c r="A41" s="283" t="s">
        <v>9</v>
      </c>
      <c r="B41" s="284"/>
      <c r="C41" s="284"/>
      <c r="D41" s="284"/>
      <c r="E41" s="284"/>
      <c r="F41" s="284"/>
      <c r="G41" s="7"/>
      <c r="K41" s="6"/>
    </row>
    <row r="42" spans="1:11" ht="21.2" customHeight="1" thickBot="1">
      <c r="A42" s="36"/>
      <c r="B42" s="36"/>
      <c r="C42" s="36"/>
      <c r="D42" s="36"/>
      <c r="E42" s="36"/>
      <c r="F42" s="37"/>
      <c r="G42" s="7"/>
    </row>
    <row r="43" spans="1:11" ht="21.2" customHeight="1">
      <c r="A43" s="38"/>
      <c r="B43" s="39"/>
      <c r="C43" s="39"/>
      <c r="D43" s="39"/>
      <c r="E43" s="40" t="s">
        <v>1</v>
      </c>
      <c r="F43" s="41" t="s">
        <v>10</v>
      </c>
      <c r="G43" s="7"/>
    </row>
    <row r="44" spans="1:11" ht="21.2" customHeight="1">
      <c r="A44" s="288" t="s">
        <v>48</v>
      </c>
      <c r="B44" s="289"/>
      <c r="C44" s="289"/>
      <c r="D44" s="290"/>
      <c r="E44" s="42">
        <v>0</v>
      </c>
      <c r="F44" s="43" t="e">
        <f>E44/E52</f>
        <v>#DIV/0!</v>
      </c>
      <c r="G44" s="44"/>
    </row>
    <row r="45" spans="1:11" ht="21.2" customHeight="1">
      <c r="A45" s="45"/>
      <c r="B45" s="88"/>
      <c r="C45" s="46"/>
      <c r="D45" s="46"/>
      <c r="E45" s="47"/>
      <c r="F45" s="48"/>
      <c r="G45" s="44"/>
    </row>
    <row r="46" spans="1:11" ht="31.5" customHeight="1">
      <c r="A46" s="285" t="s">
        <v>53</v>
      </c>
      <c r="B46" s="286"/>
      <c r="C46" s="286"/>
      <c r="D46" s="287"/>
      <c r="E46" s="49">
        <v>0</v>
      </c>
      <c r="F46" s="43" t="e">
        <f>E46/E52</f>
        <v>#DIV/0!</v>
      </c>
      <c r="G46" s="44"/>
    </row>
    <row r="47" spans="1:11" ht="21.2" customHeight="1">
      <c r="A47" s="45"/>
      <c r="B47" s="88"/>
      <c r="C47" s="46"/>
      <c r="D47" s="46"/>
      <c r="E47" s="47"/>
      <c r="F47" s="48"/>
      <c r="G47" s="44"/>
    </row>
    <row r="48" spans="1:11" ht="21.2" customHeight="1">
      <c r="A48" s="50" t="s">
        <v>15</v>
      </c>
      <c r="B48" s="89"/>
      <c r="C48" s="51"/>
      <c r="D48" s="52"/>
      <c r="E48" s="49">
        <v>0</v>
      </c>
      <c r="F48" s="43" t="e">
        <f>E48/E52</f>
        <v>#DIV/0!</v>
      </c>
      <c r="G48" s="69" t="str">
        <f>IF(E48="","What other support??","")</f>
        <v/>
      </c>
      <c r="H48" s="69"/>
    </row>
    <row r="49" spans="1:8" ht="21.2" customHeight="1">
      <c r="A49" s="45"/>
      <c r="B49" s="88"/>
      <c r="C49" s="46"/>
      <c r="D49" s="46"/>
      <c r="E49" s="47"/>
      <c r="F49" s="48"/>
      <c r="G49" s="44"/>
    </row>
    <row r="50" spans="1:8" ht="21.2" customHeight="1">
      <c r="A50" s="50" t="s">
        <v>52</v>
      </c>
      <c r="B50" s="89"/>
      <c r="C50" s="51"/>
      <c r="D50" s="51"/>
      <c r="E50" s="49">
        <v>0</v>
      </c>
      <c r="F50" s="43" t="e">
        <f>E50/E52</f>
        <v>#DIV/0!</v>
      </c>
      <c r="G50" s="44"/>
    </row>
    <row r="51" spans="1:8" ht="21.2" customHeight="1">
      <c r="A51" s="53"/>
      <c r="B51" s="90"/>
      <c r="C51" s="54"/>
      <c r="D51" s="54"/>
      <c r="E51" s="55"/>
      <c r="F51" s="56"/>
      <c r="G51" s="44"/>
    </row>
    <row r="52" spans="1:8" ht="21.2" customHeight="1" thickBot="1">
      <c r="A52" s="57" t="s">
        <v>11</v>
      </c>
      <c r="B52" s="91"/>
      <c r="C52" s="58" t="s">
        <v>57</v>
      </c>
      <c r="D52" s="59"/>
      <c r="E52" s="60">
        <f>G37</f>
        <v>0</v>
      </c>
      <c r="F52" s="61" t="e">
        <f>F44+F46+F48+F50</f>
        <v>#DIV/0!</v>
      </c>
      <c r="G52" s="62" t="e">
        <f>IF(F52&lt;&gt;100%,"Must be 100%!!!","")</f>
        <v>#DIV/0!</v>
      </c>
      <c r="H52" s="62"/>
    </row>
    <row r="53" spans="1:8">
      <c r="A53" s="63"/>
      <c r="B53" s="63"/>
      <c r="C53" s="64"/>
      <c r="D53" s="65"/>
      <c r="E53" s="66"/>
      <c r="F53" s="67"/>
      <c r="G53" s="44"/>
    </row>
    <row r="54" spans="1:8" s="152" customFormat="1" ht="15" thickBot="1">
      <c r="A54" s="151"/>
    </row>
    <row r="55" spans="1:8" s="152" customFormat="1" ht="59.25" customHeight="1">
      <c r="A55" s="302" t="s">
        <v>118</v>
      </c>
      <c r="B55" s="303"/>
      <c r="C55" s="303"/>
      <c r="D55" s="303"/>
      <c r="E55" s="303"/>
      <c r="F55" s="304"/>
    </row>
    <row r="56" spans="1:8" s="152" customFormat="1" ht="20.100000000000001" customHeight="1">
      <c r="A56" s="153">
        <v>1</v>
      </c>
      <c r="B56" s="291" t="s">
        <v>116</v>
      </c>
      <c r="C56" s="291"/>
      <c r="D56" s="291"/>
      <c r="E56" s="291"/>
      <c r="F56" s="292"/>
    </row>
    <row r="57" spans="1:8" s="152" customFormat="1" ht="20.100000000000001" customHeight="1">
      <c r="A57" s="153" t="s">
        <v>115</v>
      </c>
      <c r="B57" s="293" t="s">
        <v>114</v>
      </c>
      <c r="C57" s="293"/>
      <c r="D57" s="293"/>
      <c r="E57" s="293"/>
      <c r="F57" s="294"/>
    </row>
    <row r="58" spans="1:8" s="152" customFormat="1" ht="23.25" customHeight="1">
      <c r="A58" s="153" t="s">
        <v>22</v>
      </c>
      <c r="B58" s="293" t="s">
        <v>117</v>
      </c>
      <c r="C58" s="293"/>
      <c r="D58" s="293"/>
      <c r="E58" s="293"/>
      <c r="F58" s="294"/>
    </row>
    <row r="59" spans="1:8" s="152" customFormat="1" ht="42.75" customHeight="1">
      <c r="A59" s="299" t="s">
        <v>111</v>
      </c>
      <c r="B59" s="300"/>
      <c r="C59" s="300"/>
      <c r="D59" s="300"/>
      <c r="E59" s="300"/>
      <c r="F59" s="301"/>
    </row>
    <row r="60" spans="1:8" s="152" customFormat="1" ht="20.100000000000001" customHeight="1">
      <c r="A60" s="154"/>
      <c r="B60" s="155"/>
      <c r="C60" s="155"/>
      <c r="D60" s="155"/>
      <c r="E60" s="155"/>
      <c r="F60" s="156"/>
    </row>
    <row r="61" spans="1:8" s="152" customFormat="1" ht="20.100000000000001" customHeight="1">
      <c r="A61" s="157" t="s">
        <v>12</v>
      </c>
      <c r="B61" s="158"/>
      <c r="C61" s="155"/>
      <c r="D61" s="155"/>
      <c r="E61" s="155"/>
      <c r="F61" s="156"/>
    </row>
    <row r="62" spans="1:8" s="152" customFormat="1" ht="20.100000000000001" customHeight="1">
      <c r="A62" s="295" t="s">
        <v>112</v>
      </c>
      <c r="B62" s="293"/>
      <c r="C62" s="293"/>
      <c r="D62" s="293"/>
      <c r="E62" s="293"/>
      <c r="F62" s="294"/>
    </row>
    <row r="63" spans="1:8" s="152" customFormat="1" ht="20.100000000000001" customHeight="1">
      <c r="A63" s="157" t="s">
        <v>13</v>
      </c>
      <c r="B63" s="158"/>
      <c r="C63" s="155"/>
      <c r="D63" s="155"/>
      <c r="E63" s="155"/>
      <c r="F63" s="156"/>
    </row>
    <row r="64" spans="1:8" s="152" customFormat="1" ht="29.25" customHeight="1">
      <c r="A64" s="295" t="s">
        <v>113</v>
      </c>
      <c r="B64" s="293"/>
      <c r="C64" s="293"/>
      <c r="D64" s="293"/>
      <c r="E64" s="293"/>
      <c r="F64" s="294"/>
    </row>
    <row r="65" spans="1:7" s="152" customFormat="1" ht="20.100000000000001" customHeight="1">
      <c r="A65" s="157" t="s">
        <v>46</v>
      </c>
      <c r="B65" s="155"/>
      <c r="C65" s="155"/>
      <c r="D65" s="155"/>
      <c r="E65" s="155"/>
      <c r="F65" s="156"/>
    </row>
    <row r="66" spans="1:7" s="152" customFormat="1" ht="22.5" customHeight="1" thickBot="1">
      <c r="A66" s="296" t="s">
        <v>47</v>
      </c>
      <c r="B66" s="297"/>
      <c r="C66" s="297"/>
      <c r="D66" s="297"/>
      <c r="E66" s="297"/>
      <c r="F66" s="298"/>
    </row>
    <row r="67" spans="1:7">
      <c r="A67" s="273"/>
      <c r="B67" s="273"/>
      <c r="C67" s="273"/>
      <c r="D67" s="273"/>
      <c r="E67" s="273"/>
      <c r="F67" s="273"/>
      <c r="G67" s="273"/>
    </row>
    <row r="68" spans="1:7">
      <c r="A68" s="273"/>
      <c r="B68" s="273"/>
      <c r="C68" s="273"/>
      <c r="D68" s="273"/>
      <c r="E68" s="273"/>
      <c r="F68" s="273"/>
      <c r="G68" s="273"/>
    </row>
    <row r="69" spans="1:7">
      <c r="A69" s="9"/>
      <c r="B69" s="9"/>
    </row>
    <row r="70" spans="1:7">
      <c r="A70" s="9"/>
      <c r="B70" s="9"/>
    </row>
    <row r="71" spans="1:7">
      <c r="A71" s="9"/>
      <c r="B71" s="9"/>
    </row>
  </sheetData>
  <sheetProtection sheet="1" objects="1" scenarios="1" selectLockedCells="1"/>
  <protectedRanges>
    <protectedRange sqref="C28:E29 C31:E32 A30:E30" name="Plage18_1_1"/>
  </protectedRanges>
  <mergeCells count="25">
    <mergeCell ref="A68:G68"/>
    <mergeCell ref="A33:E33"/>
    <mergeCell ref="A37:E37"/>
    <mergeCell ref="A34:D34"/>
    <mergeCell ref="A41:F41"/>
    <mergeCell ref="A67:G67"/>
    <mergeCell ref="A46:D46"/>
    <mergeCell ref="A44:D44"/>
    <mergeCell ref="B56:F56"/>
    <mergeCell ref="B57:F57"/>
    <mergeCell ref="B58:F58"/>
    <mergeCell ref="A62:F62"/>
    <mergeCell ref="A64:F64"/>
    <mergeCell ref="A66:F66"/>
    <mergeCell ref="A59:F59"/>
    <mergeCell ref="A55:F55"/>
    <mergeCell ref="C7:D7"/>
    <mergeCell ref="C15:D15"/>
    <mergeCell ref="C31:D31"/>
    <mergeCell ref="C32:D32"/>
    <mergeCell ref="A2:G2"/>
    <mergeCell ref="D5:G5"/>
    <mergeCell ref="D4:G4"/>
    <mergeCell ref="A5:C5"/>
    <mergeCell ref="A4:C4"/>
  </mergeCells>
  <phoneticPr fontId="0" type="noConversion"/>
  <printOptions horizontalCentered="1" verticalCentered="1"/>
  <pageMargins left="0.39370078740157483" right="0.39370078740157483" top="0.94488188976377963" bottom="0.59055118110236227" header="0.51181102362204722" footer="0.51181102362204722"/>
  <pageSetup paperSize="9" scale="95" firstPageNumber="3" fitToHeight="2" orientation="portrait" useFirstPageNumber="1" horizontalDpi="2400" verticalDpi="2400" r:id="rId1"/>
  <headerFooter alignWithMargins="0">
    <oddHeader xml:space="preserve">&amp;L&amp;"Arial,Normal"CREATIVE EUROPE 
MEDIA sub-programme&amp;C&amp;"Arial,Gras"DISTRIBUTION  
SUPPORT TO SALES AGENTS
&amp;R&amp;"Arial,Normal"Call for Proposals EACEA/01/2018
</oddHeader>
    <oddFooter>&amp;CSales Agents scheme</oddFooter>
    <evenFooter>&amp;CReinvestment Module 3
6/7</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
  <sheetViews>
    <sheetView topLeftCell="A4"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50"/>
  <sheetViews>
    <sheetView zoomScaleNormal="100" zoomScaleSheetLayoutView="110" zoomScalePageLayoutView="90" workbookViewId="0">
      <selection activeCell="B12" sqref="B12"/>
    </sheetView>
  </sheetViews>
  <sheetFormatPr defaultRowHeight="15"/>
  <cols>
    <col min="1" max="1" width="23.28515625" style="117" customWidth="1"/>
    <col min="2" max="2" width="19.5703125" style="117" bestFit="1" customWidth="1"/>
    <col min="3" max="3" width="17" style="117" bestFit="1" customWidth="1"/>
    <col min="4" max="4" width="21.42578125" style="117" hidden="1" customWidth="1"/>
    <col min="5" max="5" width="35.28515625" style="117" customWidth="1"/>
    <col min="6" max="242" width="9.140625" style="117"/>
    <col min="243" max="243" width="23.28515625" style="117" customWidth="1"/>
    <col min="244" max="246" width="21.42578125" style="117" customWidth="1"/>
    <col min="247" max="247" width="9.140625" style="117"/>
    <col min="248" max="248" width="9.42578125" style="117" customWidth="1"/>
    <col min="249" max="498" width="9.140625" style="117"/>
    <col min="499" max="499" width="23.28515625" style="117" customWidth="1"/>
    <col min="500" max="502" width="21.42578125" style="117" customWidth="1"/>
    <col min="503" max="503" width="9.140625" style="117"/>
    <col min="504" max="504" width="9.42578125" style="117" customWidth="1"/>
    <col min="505" max="754" width="9.140625" style="117"/>
    <col min="755" max="755" width="23.28515625" style="117" customWidth="1"/>
    <col min="756" max="758" width="21.42578125" style="117" customWidth="1"/>
    <col min="759" max="759" width="9.140625" style="117"/>
    <col min="760" max="760" width="9.42578125" style="117" customWidth="1"/>
    <col min="761" max="1010" width="9.140625" style="117"/>
    <col min="1011" max="1011" width="23.28515625" style="117" customWidth="1"/>
    <col min="1012" max="1014" width="21.42578125" style="117" customWidth="1"/>
    <col min="1015" max="1015" width="9.140625" style="117"/>
    <col min="1016" max="1016" width="9.42578125" style="117" customWidth="1"/>
    <col min="1017" max="1266" width="9.140625" style="117"/>
    <col min="1267" max="1267" width="23.28515625" style="117" customWidth="1"/>
    <col min="1268" max="1270" width="21.42578125" style="117" customWidth="1"/>
    <col min="1271" max="1271" width="9.140625" style="117"/>
    <col min="1272" max="1272" width="9.42578125" style="117" customWidth="1"/>
    <col min="1273" max="1522" width="9.140625" style="117"/>
    <col min="1523" max="1523" width="23.28515625" style="117" customWidth="1"/>
    <col min="1524" max="1526" width="21.42578125" style="117" customWidth="1"/>
    <col min="1527" max="1527" width="9.140625" style="117"/>
    <col min="1528" max="1528" width="9.42578125" style="117" customWidth="1"/>
    <col min="1529" max="1778" width="9.140625" style="117"/>
    <col min="1779" max="1779" width="23.28515625" style="117" customWidth="1"/>
    <col min="1780" max="1782" width="21.42578125" style="117" customWidth="1"/>
    <col min="1783" max="1783" width="9.140625" style="117"/>
    <col min="1784" max="1784" width="9.42578125" style="117" customWidth="1"/>
    <col min="1785" max="2034" width="9.140625" style="117"/>
    <col min="2035" max="2035" width="23.28515625" style="117" customWidth="1"/>
    <col min="2036" max="2038" width="21.42578125" style="117" customWidth="1"/>
    <col min="2039" max="2039" width="9.140625" style="117"/>
    <col min="2040" max="2040" width="9.42578125" style="117" customWidth="1"/>
    <col min="2041" max="2290" width="9.140625" style="117"/>
    <col min="2291" max="2291" width="23.28515625" style="117" customWidth="1"/>
    <col min="2292" max="2294" width="21.42578125" style="117" customWidth="1"/>
    <col min="2295" max="2295" width="9.140625" style="117"/>
    <col min="2296" max="2296" width="9.42578125" style="117" customWidth="1"/>
    <col min="2297" max="2546" width="9.140625" style="117"/>
    <col min="2547" max="2547" width="23.28515625" style="117" customWidth="1"/>
    <col min="2548" max="2550" width="21.42578125" style="117" customWidth="1"/>
    <col min="2551" max="2551" width="9.140625" style="117"/>
    <col min="2552" max="2552" width="9.42578125" style="117" customWidth="1"/>
    <col min="2553" max="2802" width="9.140625" style="117"/>
    <col min="2803" max="2803" width="23.28515625" style="117" customWidth="1"/>
    <col min="2804" max="2806" width="21.42578125" style="117" customWidth="1"/>
    <col min="2807" max="2807" width="9.140625" style="117"/>
    <col min="2808" max="2808" width="9.42578125" style="117" customWidth="1"/>
    <col min="2809" max="3058" width="9.140625" style="117"/>
    <col min="3059" max="3059" width="23.28515625" style="117" customWidth="1"/>
    <col min="3060" max="3062" width="21.42578125" style="117" customWidth="1"/>
    <col min="3063" max="3063" width="9.140625" style="117"/>
    <col min="3064" max="3064" width="9.42578125" style="117" customWidth="1"/>
    <col min="3065" max="3314" width="9.140625" style="117"/>
    <col min="3315" max="3315" width="23.28515625" style="117" customWidth="1"/>
    <col min="3316" max="3318" width="21.42578125" style="117" customWidth="1"/>
    <col min="3319" max="3319" width="9.140625" style="117"/>
    <col min="3320" max="3320" width="9.42578125" style="117" customWidth="1"/>
    <col min="3321" max="3570" width="9.140625" style="117"/>
    <col min="3571" max="3571" width="23.28515625" style="117" customWidth="1"/>
    <col min="3572" max="3574" width="21.42578125" style="117" customWidth="1"/>
    <col min="3575" max="3575" width="9.140625" style="117"/>
    <col min="3576" max="3576" width="9.42578125" style="117" customWidth="1"/>
    <col min="3577" max="3826" width="9.140625" style="117"/>
    <col min="3827" max="3827" width="23.28515625" style="117" customWidth="1"/>
    <col min="3828" max="3830" width="21.42578125" style="117" customWidth="1"/>
    <col min="3831" max="3831" width="9.140625" style="117"/>
    <col min="3832" max="3832" width="9.42578125" style="117" customWidth="1"/>
    <col min="3833" max="4082" width="9.140625" style="117"/>
    <col min="4083" max="4083" width="23.28515625" style="117" customWidth="1"/>
    <col min="4084" max="4086" width="21.42578125" style="117" customWidth="1"/>
    <col min="4087" max="4087" width="9.140625" style="117"/>
    <col min="4088" max="4088" width="9.42578125" style="117" customWidth="1"/>
    <col min="4089" max="4338" width="9.140625" style="117"/>
    <col min="4339" max="4339" width="23.28515625" style="117" customWidth="1"/>
    <col min="4340" max="4342" width="21.42578125" style="117" customWidth="1"/>
    <col min="4343" max="4343" width="9.140625" style="117"/>
    <col min="4344" max="4344" width="9.42578125" style="117" customWidth="1"/>
    <col min="4345" max="4594" width="9.140625" style="117"/>
    <col min="4595" max="4595" width="23.28515625" style="117" customWidth="1"/>
    <col min="4596" max="4598" width="21.42578125" style="117" customWidth="1"/>
    <col min="4599" max="4599" width="9.140625" style="117"/>
    <col min="4600" max="4600" width="9.42578125" style="117" customWidth="1"/>
    <col min="4601" max="4850" width="9.140625" style="117"/>
    <col min="4851" max="4851" width="23.28515625" style="117" customWidth="1"/>
    <col min="4852" max="4854" width="21.42578125" style="117" customWidth="1"/>
    <col min="4855" max="4855" width="9.140625" style="117"/>
    <col min="4856" max="4856" width="9.42578125" style="117" customWidth="1"/>
    <col min="4857" max="5106" width="9.140625" style="117"/>
    <col min="5107" max="5107" width="23.28515625" style="117" customWidth="1"/>
    <col min="5108" max="5110" width="21.42578125" style="117" customWidth="1"/>
    <col min="5111" max="5111" width="9.140625" style="117"/>
    <col min="5112" max="5112" width="9.42578125" style="117" customWidth="1"/>
    <col min="5113" max="5362" width="9.140625" style="117"/>
    <col min="5363" max="5363" width="23.28515625" style="117" customWidth="1"/>
    <col min="5364" max="5366" width="21.42578125" style="117" customWidth="1"/>
    <col min="5367" max="5367" width="9.140625" style="117"/>
    <col min="5368" max="5368" width="9.42578125" style="117" customWidth="1"/>
    <col min="5369" max="5618" width="9.140625" style="117"/>
    <col min="5619" max="5619" width="23.28515625" style="117" customWidth="1"/>
    <col min="5620" max="5622" width="21.42578125" style="117" customWidth="1"/>
    <col min="5623" max="5623" width="9.140625" style="117"/>
    <col min="5624" max="5624" width="9.42578125" style="117" customWidth="1"/>
    <col min="5625" max="5874" width="9.140625" style="117"/>
    <col min="5875" max="5875" width="23.28515625" style="117" customWidth="1"/>
    <col min="5876" max="5878" width="21.42578125" style="117" customWidth="1"/>
    <col min="5879" max="5879" width="9.140625" style="117"/>
    <col min="5880" max="5880" width="9.42578125" style="117" customWidth="1"/>
    <col min="5881" max="6130" width="9.140625" style="117"/>
    <col min="6131" max="6131" width="23.28515625" style="117" customWidth="1"/>
    <col min="6132" max="6134" width="21.42578125" style="117" customWidth="1"/>
    <col min="6135" max="6135" width="9.140625" style="117"/>
    <col min="6136" max="6136" width="9.42578125" style="117" customWidth="1"/>
    <col min="6137" max="6386" width="9.140625" style="117"/>
    <col min="6387" max="6387" width="23.28515625" style="117" customWidth="1"/>
    <col min="6388" max="6390" width="21.42578125" style="117" customWidth="1"/>
    <col min="6391" max="6391" width="9.140625" style="117"/>
    <col min="6392" max="6392" width="9.42578125" style="117" customWidth="1"/>
    <col min="6393" max="6642" width="9.140625" style="117"/>
    <col min="6643" max="6643" width="23.28515625" style="117" customWidth="1"/>
    <col min="6644" max="6646" width="21.42578125" style="117" customWidth="1"/>
    <col min="6647" max="6647" width="9.140625" style="117"/>
    <col min="6648" max="6648" width="9.42578125" style="117" customWidth="1"/>
    <col min="6649" max="6898" width="9.140625" style="117"/>
    <col min="6899" max="6899" width="23.28515625" style="117" customWidth="1"/>
    <col min="6900" max="6902" width="21.42578125" style="117" customWidth="1"/>
    <col min="6903" max="6903" width="9.140625" style="117"/>
    <col min="6904" max="6904" width="9.42578125" style="117" customWidth="1"/>
    <col min="6905" max="7154" width="9.140625" style="117"/>
    <col min="7155" max="7155" width="23.28515625" style="117" customWidth="1"/>
    <col min="7156" max="7158" width="21.42578125" style="117" customWidth="1"/>
    <col min="7159" max="7159" width="9.140625" style="117"/>
    <col min="7160" max="7160" width="9.42578125" style="117" customWidth="1"/>
    <col min="7161" max="7410" width="9.140625" style="117"/>
    <col min="7411" max="7411" width="23.28515625" style="117" customWidth="1"/>
    <col min="7412" max="7414" width="21.42578125" style="117" customWidth="1"/>
    <col min="7415" max="7415" width="9.140625" style="117"/>
    <col min="7416" max="7416" width="9.42578125" style="117" customWidth="1"/>
    <col min="7417" max="7666" width="9.140625" style="117"/>
    <col min="7667" max="7667" width="23.28515625" style="117" customWidth="1"/>
    <col min="7668" max="7670" width="21.42578125" style="117" customWidth="1"/>
    <col min="7671" max="7671" width="9.140625" style="117"/>
    <col min="7672" max="7672" width="9.42578125" style="117" customWidth="1"/>
    <col min="7673" max="7922" width="9.140625" style="117"/>
    <col min="7923" max="7923" width="23.28515625" style="117" customWidth="1"/>
    <col min="7924" max="7926" width="21.42578125" style="117" customWidth="1"/>
    <col min="7927" max="7927" width="9.140625" style="117"/>
    <col min="7928" max="7928" width="9.42578125" style="117" customWidth="1"/>
    <col min="7929" max="8178" width="9.140625" style="117"/>
    <col min="8179" max="8179" width="23.28515625" style="117" customWidth="1"/>
    <col min="8180" max="8182" width="21.42578125" style="117" customWidth="1"/>
    <col min="8183" max="8183" width="9.140625" style="117"/>
    <col min="8184" max="8184" width="9.42578125" style="117" customWidth="1"/>
    <col min="8185" max="8434" width="9.140625" style="117"/>
    <col min="8435" max="8435" width="23.28515625" style="117" customWidth="1"/>
    <col min="8436" max="8438" width="21.42578125" style="117" customWidth="1"/>
    <col min="8439" max="8439" width="9.140625" style="117"/>
    <col min="8440" max="8440" width="9.42578125" style="117" customWidth="1"/>
    <col min="8441" max="8690" width="9.140625" style="117"/>
    <col min="8691" max="8691" width="23.28515625" style="117" customWidth="1"/>
    <col min="8692" max="8694" width="21.42578125" style="117" customWidth="1"/>
    <col min="8695" max="8695" width="9.140625" style="117"/>
    <col min="8696" max="8696" width="9.42578125" style="117" customWidth="1"/>
    <col min="8697" max="8946" width="9.140625" style="117"/>
    <col min="8947" max="8947" width="23.28515625" style="117" customWidth="1"/>
    <col min="8948" max="8950" width="21.42578125" style="117" customWidth="1"/>
    <col min="8951" max="8951" width="9.140625" style="117"/>
    <col min="8952" max="8952" width="9.42578125" style="117" customWidth="1"/>
    <col min="8953" max="9202" width="9.140625" style="117"/>
    <col min="9203" max="9203" width="23.28515625" style="117" customWidth="1"/>
    <col min="9204" max="9206" width="21.42578125" style="117" customWidth="1"/>
    <col min="9207" max="9207" width="9.140625" style="117"/>
    <col min="9208" max="9208" width="9.42578125" style="117" customWidth="1"/>
    <col min="9209" max="9458" width="9.140625" style="117"/>
    <col min="9459" max="9459" width="23.28515625" style="117" customWidth="1"/>
    <col min="9460" max="9462" width="21.42578125" style="117" customWidth="1"/>
    <col min="9463" max="9463" width="9.140625" style="117"/>
    <col min="9464" max="9464" width="9.42578125" style="117" customWidth="1"/>
    <col min="9465" max="9714" width="9.140625" style="117"/>
    <col min="9715" max="9715" width="23.28515625" style="117" customWidth="1"/>
    <col min="9716" max="9718" width="21.42578125" style="117" customWidth="1"/>
    <col min="9719" max="9719" width="9.140625" style="117"/>
    <col min="9720" max="9720" width="9.42578125" style="117" customWidth="1"/>
    <col min="9721" max="9970" width="9.140625" style="117"/>
    <col min="9971" max="9971" width="23.28515625" style="117" customWidth="1"/>
    <col min="9972" max="9974" width="21.42578125" style="117" customWidth="1"/>
    <col min="9975" max="9975" width="9.140625" style="117"/>
    <col min="9976" max="9976" width="9.42578125" style="117" customWidth="1"/>
    <col min="9977" max="10226" width="9.140625" style="117"/>
    <col min="10227" max="10227" width="23.28515625" style="117" customWidth="1"/>
    <col min="10228" max="10230" width="21.42578125" style="117" customWidth="1"/>
    <col min="10231" max="10231" width="9.140625" style="117"/>
    <col min="10232" max="10232" width="9.42578125" style="117" customWidth="1"/>
    <col min="10233" max="10482" width="9.140625" style="117"/>
    <col min="10483" max="10483" width="23.28515625" style="117" customWidth="1"/>
    <col min="10484" max="10486" width="21.42578125" style="117" customWidth="1"/>
    <col min="10487" max="10487" width="9.140625" style="117"/>
    <col min="10488" max="10488" width="9.42578125" style="117" customWidth="1"/>
    <col min="10489" max="10738" width="9.140625" style="117"/>
    <col min="10739" max="10739" width="23.28515625" style="117" customWidth="1"/>
    <col min="10740" max="10742" width="21.42578125" style="117" customWidth="1"/>
    <col min="10743" max="10743" width="9.140625" style="117"/>
    <col min="10744" max="10744" width="9.42578125" style="117" customWidth="1"/>
    <col min="10745" max="10994" width="9.140625" style="117"/>
    <col min="10995" max="10995" width="23.28515625" style="117" customWidth="1"/>
    <col min="10996" max="10998" width="21.42578125" style="117" customWidth="1"/>
    <col min="10999" max="10999" width="9.140625" style="117"/>
    <col min="11000" max="11000" width="9.42578125" style="117" customWidth="1"/>
    <col min="11001" max="11250" width="9.140625" style="117"/>
    <col min="11251" max="11251" width="23.28515625" style="117" customWidth="1"/>
    <col min="11252" max="11254" width="21.42578125" style="117" customWidth="1"/>
    <col min="11255" max="11255" width="9.140625" style="117"/>
    <col min="11256" max="11256" width="9.42578125" style="117" customWidth="1"/>
    <col min="11257" max="11506" width="9.140625" style="117"/>
    <col min="11507" max="11507" width="23.28515625" style="117" customWidth="1"/>
    <col min="11508" max="11510" width="21.42578125" style="117" customWidth="1"/>
    <col min="11511" max="11511" width="9.140625" style="117"/>
    <col min="11512" max="11512" width="9.42578125" style="117" customWidth="1"/>
    <col min="11513" max="11762" width="9.140625" style="117"/>
    <col min="11763" max="11763" width="23.28515625" style="117" customWidth="1"/>
    <col min="11764" max="11766" width="21.42578125" style="117" customWidth="1"/>
    <col min="11767" max="11767" width="9.140625" style="117"/>
    <col min="11768" max="11768" width="9.42578125" style="117" customWidth="1"/>
    <col min="11769" max="12018" width="9.140625" style="117"/>
    <col min="12019" max="12019" width="23.28515625" style="117" customWidth="1"/>
    <col min="12020" max="12022" width="21.42578125" style="117" customWidth="1"/>
    <col min="12023" max="12023" width="9.140625" style="117"/>
    <col min="12024" max="12024" width="9.42578125" style="117" customWidth="1"/>
    <col min="12025" max="12274" width="9.140625" style="117"/>
    <col min="12275" max="12275" width="23.28515625" style="117" customWidth="1"/>
    <col min="12276" max="12278" width="21.42578125" style="117" customWidth="1"/>
    <col min="12279" max="12279" width="9.140625" style="117"/>
    <col min="12280" max="12280" width="9.42578125" style="117" customWidth="1"/>
    <col min="12281" max="12530" width="9.140625" style="117"/>
    <col min="12531" max="12531" width="23.28515625" style="117" customWidth="1"/>
    <col min="12532" max="12534" width="21.42578125" style="117" customWidth="1"/>
    <col min="12535" max="12535" width="9.140625" style="117"/>
    <col min="12536" max="12536" width="9.42578125" style="117" customWidth="1"/>
    <col min="12537" max="12786" width="9.140625" style="117"/>
    <col min="12787" max="12787" width="23.28515625" style="117" customWidth="1"/>
    <col min="12788" max="12790" width="21.42578125" style="117" customWidth="1"/>
    <col min="12791" max="12791" width="9.140625" style="117"/>
    <col min="12792" max="12792" width="9.42578125" style="117" customWidth="1"/>
    <col min="12793" max="13042" width="9.140625" style="117"/>
    <col min="13043" max="13043" width="23.28515625" style="117" customWidth="1"/>
    <col min="13044" max="13046" width="21.42578125" style="117" customWidth="1"/>
    <col min="13047" max="13047" width="9.140625" style="117"/>
    <col min="13048" max="13048" width="9.42578125" style="117" customWidth="1"/>
    <col min="13049" max="13298" width="9.140625" style="117"/>
    <col min="13299" max="13299" width="23.28515625" style="117" customWidth="1"/>
    <col min="13300" max="13302" width="21.42578125" style="117" customWidth="1"/>
    <col min="13303" max="13303" width="9.140625" style="117"/>
    <col min="13304" max="13304" width="9.42578125" style="117" customWidth="1"/>
    <col min="13305" max="13554" width="9.140625" style="117"/>
    <col min="13555" max="13555" width="23.28515625" style="117" customWidth="1"/>
    <col min="13556" max="13558" width="21.42578125" style="117" customWidth="1"/>
    <col min="13559" max="13559" width="9.140625" style="117"/>
    <col min="13560" max="13560" width="9.42578125" style="117" customWidth="1"/>
    <col min="13561" max="13810" width="9.140625" style="117"/>
    <col min="13811" max="13811" width="23.28515625" style="117" customWidth="1"/>
    <col min="13812" max="13814" width="21.42578125" style="117" customWidth="1"/>
    <col min="13815" max="13815" width="9.140625" style="117"/>
    <col min="13816" max="13816" width="9.42578125" style="117" customWidth="1"/>
    <col min="13817" max="14066" width="9.140625" style="117"/>
    <col min="14067" max="14067" width="23.28515625" style="117" customWidth="1"/>
    <col min="14068" max="14070" width="21.42578125" style="117" customWidth="1"/>
    <col min="14071" max="14071" width="9.140625" style="117"/>
    <col min="14072" max="14072" width="9.42578125" style="117" customWidth="1"/>
    <col min="14073" max="14322" width="9.140625" style="117"/>
    <col min="14323" max="14323" width="23.28515625" style="117" customWidth="1"/>
    <col min="14324" max="14326" width="21.42578125" style="117" customWidth="1"/>
    <col min="14327" max="14327" width="9.140625" style="117"/>
    <col min="14328" max="14328" width="9.42578125" style="117" customWidth="1"/>
    <col min="14329" max="14578" width="9.140625" style="117"/>
    <col min="14579" max="14579" width="23.28515625" style="117" customWidth="1"/>
    <col min="14580" max="14582" width="21.42578125" style="117" customWidth="1"/>
    <col min="14583" max="14583" width="9.140625" style="117"/>
    <col min="14584" max="14584" width="9.42578125" style="117" customWidth="1"/>
    <col min="14585" max="14834" width="9.140625" style="117"/>
    <col min="14835" max="14835" width="23.28515625" style="117" customWidth="1"/>
    <col min="14836" max="14838" width="21.42578125" style="117" customWidth="1"/>
    <col min="14839" max="14839" width="9.140625" style="117"/>
    <col min="14840" max="14840" width="9.42578125" style="117" customWidth="1"/>
    <col min="14841" max="15090" width="9.140625" style="117"/>
    <col min="15091" max="15091" width="23.28515625" style="117" customWidth="1"/>
    <col min="15092" max="15094" width="21.42578125" style="117" customWidth="1"/>
    <col min="15095" max="15095" width="9.140625" style="117"/>
    <col min="15096" max="15096" width="9.42578125" style="117" customWidth="1"/>
    <col min="15097" max="15346" width="9.140625" style="117"/>
    <col min="15347" max="15347" width="23.28515625" style="117" customWidth="1"/>
    <col min="15348" max="15350" width="21.42578125" style="117" customWidth="1"/>
    <col min="15351" max="15351" width="9.140625" style="117"/>
    <col min="15352" max="15352" width="9.42578125" style="117" customWidth="1"/>
    <col min="15353" max="15602" width="9.140625" style="117"/>
    <col min="15603" max="15603" width="23.28515625" style="117" customWidth="1"/>
    <col min="15604" max="15606" width="21.42578125" style="117" customWidth="1"/>
    <col min="15607" max="15607" width="9.140625" style="117"/>
    <col min="15608" max="15608" width="9.42578125" style="117" customWidth="1"/>
    <col min="15609" max="15858" width="9.140625" style="117"/>
    <col min="15859" max="15859" width="23.28515625" style="117" customWidth="1"/>
    <col min="15860" max="15862" width="21.42578125" style="117" customWidth="1"/>
    <col min="15863" max="15863" width="9.140625" style="117"/>
    <col min="15864" max="15864" width="9.42578125" style="117" customWidth="1"/>
    <col min="15865" max="16114" width="9.140625" style="117"/>
    <col min="16115" max="16115" width="23.28515625" style="117" customWidth="1"/>
    <col min="16116" max="16118" width="21.42578125" style="117" customWidth="1"/>
    <col min="16119" max="16119" width="9.140625" style="117"/>
    <col min="16120" max="16120" width="9.42578125" style="117" customWidth="1"/>
    <col min="16121" max="16384" width="9.140625" style="117"/>
  </cols>
  <sheetData>
    <row r="1" spans="1:5" ht="15.75" thickBot="1"/>
    <row r="2" spans="1:5" ht="30.75" customHeight="1" thickBot="1">
      <c r="A2" s="228" t="s">
        <v>125</v>
      </c>
      <c r="B2" s="229"/>
      <c r="C2" s="229"/>
      <c r="D2" s="229"/>
      <c r="E2" s="230"/>
    </row>
    <row r="3" spans="1:5" ht="7.5" customHeight="1" thickBot="1">
      <c r="A3" s="231"/>
      <c r="B3" s="231"/>
      <c r="C3" s="231"/>
      <c r="D3" s="231"/>
      <c r="E3" s="231"/>
    </row>
    <row r="4" spans="1:5" s="159" customFormat="1" ht="20.100000000000001" customHeight="1">
      <c r="A4" s="232" t="s">
        <v>58</v>
      </c>
      <c r="B4" s="233"/>
      <c r="C4" s="234"/>
      <c r="D4" s="235"/>
      <c r="E4" s="236"/>
    </row>
    <row r="5" spans="1:5" s="159" customFormat="1" ht="20.100000000000001" customHeight="1">
      <c r="A5" s="237" t="s">
        <v>73</v>
      </c>
      <c r="B5" s="238"/>
      <c r="C5" s="239"/>
      <c r="D5" s="240"/>
      <c r="E5" s="241"/>
    </row>
    <row r="6" spans="1:5" s="159" customFormat="1" ht="20.100000000000001" customHeight="1">
      <c r="A6" s="199" t="s">
        <v>141</v>
      </c>
      <c r="B6" s="200"/>
      <c r="C6" s="201"/>
      <c r="D6" s="171"/>
      <c r="E6" s="198"/>
    </row>
    <row r="7" spans="1:5" s="159" customFormat="1" ht="20.100000000000001" customHeight="1">
      <c r="A7" s="247" t="s">
        <v>140</v>
      </c>
      <c r="B7" s="248"/>
      <c r="C7" s="249"/>
      <c r="D7" s="193"/>
      <c r="E7" s="189" t="s">
        <v>124</v>
      </c>
    </row>
    <row r="8" spans="1:5" s="159" customFormat="1" ht="20.100000000000001" customHeight="1" thickBot="1">
      <c r="A8" s="242" t="s">
        <v>74</v>
      </c>
      <c r="B8" s="243"/>
      <c r="C8" s="244"/>
      <c r="D8" s="245"/>
      <c r="E8" s="246"/>
    </row>
    <row r="9" spans="1:5" ht="4.5" customHeight="1">
      <c r="A9" s="217"/>
      <c r="B9" s="218"/>
      <c r="C9" s="218"/>
      <c r="D9" s="218"/>
      <c r="E9" s="218"/>
    </row>
    <row r="10" spans="1:5" ht="4.5" customHeight="1" thickBot="1">
      <c r="A10" s="227"/>
      <c r="B10" s="208"/>
      <c r="C10" s="208"/>
      <c r="D10" s="208"/>
      <c r="E10" s="208"/>
    </row>
    <row r="11" spans="1:5" s="126" customFormat="1" ht="87.75" customHeight="1">
      <c r="A11" s="164" t="s">
        <v>121</v>
      </c>
      <c r="B11" s="165" t="s">
        <v>122</v>
      </c>
      <c r="C11" s="166" t="s">
        <v>144</v>
      </c>
      <c r="D11" s="166" t="s">
        <v>123</v>
      </c>
      <c r="E11" s="167" t="s">
        <v>138</v>
      </c>
    </row>
    <row r="12" spans="1:5" s="126" customFormat="1" ht="39.75" customHeight="1">
      <c r="A12" s="194" t="s">
        <v>75</v>
      </c>
      <c r="B12" s="168"/>
      <c r="C12" s="160">
        <v>0</v>
      </c>
      <c r="D12" s="162">
        <f>IF(OR($E$7="FR",$E$7="UK"),C12*0.8,IF(  OR($E$7="DE",$E$7="ES",$E$7="IT"),C12*0.9,C12*0.9 ))</f>
        <v>0</v>
      </c>
      <c r="E12" s="163">
        <f>IF(OR($E$7="FR",$E$7="DE",$E$7="ES",$E$7="IT",$E$7="UK"),D12*0.2,D12*0.3)</f>
        <v>0</v>
      </c>
    </row>
    <row r="13" spans="1:5">
      <c r="A13" s="195" t="s">
        <v>76</v>
      </c>
      <c r="B13" s="169"/>
      <c r="C13" s="160">
        <v>0</v>
      </c>
      <c r="D13" s="162">
        <f>IF(OR($E$7="FR",$E$7="UK"),C13*0.5,IF(  OR($E$7="DE",$E$7="ES",$E$7="IT"),C13*0.65,C13*0.9 ))</f>
        <v>0</v>
      </c>
      <c r="E13" s="163">
        <f t="shared" ref="E13:E46" si="0">IF(OR($E$7="FR",$E$7="DE",$E$7="ES",$E$7="IT",$E$7="UK"),D13*0.2,D13*0.3)</f>
        <v>0</v>
      </c>
    </row>
    <row r="14" spans="1:5" ht="15" customHeight="1">
      <c r="A14" s="195" t="s">
        <v>77</v>
      </c>
      <c r="B14" s="169"/>
      <c r="C14" s="160">
        <v>0</v>
      </c>
      <c r="D14" s="162">
        <f>IF(OR($E$7="FR",$E$7="UK"),C14*0.5,IF(  OR($E$7="DE",$E$7="ES",$E$7="IT"),C14*0.65,C14*0.9 ))</f>
        <v>0</v>
      </c>
      <c r="E14" s="163">
        <f t="shared" si="0"/>
        <v>0</v>
      </c>
    </row>
    <row r="15" spans="1:5" ht="27.75" customHeight="1">
      <c r="A15" s="195" t="s">
        <v>78</v>
      </c>
      <c r="B15" s="169"/>
      <c r="C15" s="160">
        <v>0</v>
      </c>
      <c r="D15" s="162">
        <f t="shared" ref="D15:D18" si="1">IF(OR($E$7="FR",$E$7="UK"),C15*0.8,IF(  OR($E$7="DE",$E$7="ES",$E$7="IT"),C15*0.9,C15*0.9 ))</f>
        <v>0</v>
      </c>
      <c r="E15" s="163">
        <f t="shared" si="0"/>
        <v>0</v>
      </c>
    </row>
    <row r="16" spans="1:5" ht="15" customHeight="1">
      <c r="A16" s="195" t="s">
        <v>79</v>
      </c>
      <c r="B16" s="169"/>
      <c r="C16" s="160">
        <v>0</v>
      </c>
      <c r="D16" s="162">
        <f t="shared" si="1"/>
        <v>0</v>
      </c>
      <c r="E16" s="163">
        <f t="shared" si="0"/>
        <v>0</v>
      </c>
    </row>
    <row r="17" spans="1:5" ht="15" customHeight="1">
      <c r="A17" s="195" t="s">
        <v>80</v>
      </c>
      <c r="B17" s="169"/>
      <c r="C17" s="160">
        <v>0</v>
      </c>
      <c r="D17" s="162">
        <f t="shared" si="1"/>
        <v>0</v>
      </c>
      <c r="E17" s="163">
        <f t="shared" si="0"/>
        <v>0</v>
      </c>
    </row>
    <row r="18" spans="1:5" ht="15" customHeight="1">
      <c r="A18" s="195" t="s">
        <v>81</v>
      </c>
      <c r="B18" s="169"/>
      <c r="C18" s="160">
        <v>0</v>
      </c>
      <c r="D18" s="162">
        <f t="shared" si="1"/>
        <v>0</v>
      </c>
      <c r="E18" s="163">
        <f t="shared" si="0"/>
        <v>0</v>
      </c>
    </row>
    <row r="19" spans="1:5">
      <c r="A19" s="195" t="s">
        <v>82</v>
      </c>
      <c r="B19" s="169"/>
      <c r="C19" s="160">
        <v>0</v>
      </c>
      <c r="D19" s="162">
        <f>IF(OR($E$7="FR",$E$7="UK"),C19*0.7,IF(  OR($E$7="DE",$E$7="ES",$E$7="IT"),C19*0.8,C19*0.9 ))</f>
        <v>0</v>
      </c>
      <c r="E19" s="163">
        <f t="shared" si="0"/>
        <v>0</v>
      </c>
    </row>
    <row r="20" spans="1:5" ht="15" customHeight="1">
      <c r="A20" s="195" t="s">
        <v>83</v>
      </c>
      <c r="B20" s="169"/>
      <c r="C20" s="160">
        <v>0</v>
      </c>
      <c r="D20" s="162">
        <f>IF(OR($E$7="FR",$E$7="UK"),C20*0.7,IF(  OR($E$7="DE",$E$7="ES",$E$7="IT"),C20*0.8,C20*0.9 ))</f>
        <v>0</v>
      </c>
      <c r="E20" s="163">
        <f t="shared" si="0"/>
        <v>0</v>
      </c>
    </row>
    <row r="21" spans="1:5">
      <c r="A21" s="195" t="s">
        <v>84</v>
      </c>
      <c r="B21" s="169"/>
      <c r="C21" s="160">
        <v>0</v>
      </c>
      <c r="D21" s="162">
        <f>IF(OR($E$7="FR",$E$7="UK"),C21*0.45,IF(  OR($E$7="DE",$E$7="ES",$E$7="IT"),C21*0.5,C21*0.9 ))</f>
        <v>0</v>
      </c>
      <c r="E21" s="163">
        <f t="shared" si="0"/>
        <v>0</v>
      </c>
    </row>
    <row r="22" spans="1:5" ht="15" customHeight="1">
      <c r="A22" s="195" t="s">
        <v>85</v>
      </c>
      <c r="B22" s="169"/>
      <c r="C22" s="160">
        <v>0</v>
      </c>
      <c r="D22" s="162">
        <f>IF(OR($E$7="FR",$E$7="UK"),C22*0.8,IF(  OR($E$7="DE",$E$7="ES",$E$7="IT"),C22*0.9,C22*0.9 ))</f>
        <v>0</v>
      </c>
      <c r="E22" s="163">
        <f t="shared" si="0"/>
        <v>0</v>
      </c>
    </row>
    <row r="23" spans="1:5" ht="15" customHeight="1">
      <c r="A23" s="195" t="s">
        <v>86</v>
      </c>
      <c r="B23" s="169"/>
      <c r="C23" s="160">
        <v>0</v>
      </c>
      <c r="D23" s="162">
        <f>IF(OR($E$7="FR",$E$7="UK"),C23*0.45,IF(  OR($E$7="DE",$E$7="ES",$E$7="IT"),C23*0.5,C23*0.9 ))</f>
        <v>0</v>
      </c>
      <c r="E23" s="163">
        <f t="shared" si="0"/>
        <v>0</v>
      </c>
    </row>
    <row r="24" spans="1:5" ht="15" customHeight="1">
      <c r="A24" s="195" t="s">
        <v>87</v>
      </c>
      <c r="B24" s="169"/>
      <c r="C24" s="160">
        <v>0</v>
      </c>
      <c r="D24" s="162">
        <f>IF(OR($E$7="FR",$E$7="UK"),C24*0.7,IF(  OR($E$7="DE",$E$7="ES",$E$7="IT"),C24*0.8,C24*0.9 ))</f>
        <v>0</v>
      </c>
      <c r="E24" s="163">
        <f t="shared" si="0"/>
        <v>0</v>
      </c>
    </row>
    <row r="25" spans="1:5" ht="15" customHeight="1">
      <c r="A25" s="195" t="s">
        <v>88</v>
      </c>
      <c r="B25" s="169"/>
      <c r="C25" s="160">
        <v>0</v>
      </c>
      <c r="D25" s="162">
        <f>IF(OR($E$7="FR",$E$7="UK"),C25*0.45,IF(  OR($E$7="DE",$E$7="ES",$E$7="IT"),C25*0.5,C25*0.9 ))</f>
        <v>0</v>
      </c>
      <c r="E25" s="163">
        <f t="shared" si="0"/>
        <v>0</v>
      </c>
    </row>
    <row r="26" spans="1:5" ht="15" customHeight="1">
      <c r="A26" s="195" t="s">
        <v>89</v>
      </c>
      <c r="B26" s="169"/>
      <c r="C26" s="160">
        <v>0</v>
      </c>
      <c r="D26" s="162">
        <f t="shared" ref="D26:D27" si="2">IF(OR($E$7="FR",$E$7="UK"),C26*0.7,IF(  OR($E$7="DE",$E$7="ES",$E$7="IT"),C26*0.8,C26*0.9 ))</f>
        <v>0</v>
      </c>
      <c r="E26" s="163">
        <f t="shared" si="0"/>
        <v>0</v>
      </c>
    </row>
    <row r="27" spans="1:5" ht="15" customHeight="1">
      <c r="A27" s="195" t="s">
        <v>90</v>
      </c>
      <c r="B27" s="169"/>
      <c r="C27" s="160">
        <v>0</v>
      </c>
      <c r="D27" s="162">
        <f t="shared" si="2"/>
        <v>0</v>
      </c>
      <c r="E27" s="163">
        <f t="shared" si="0"/>
        <v>0</v>
      </c>
    </row>
    <row r="28" spans="1:5" ht="15" customHeight="1">
      <c r="A28" s="195" t="s">
        <v>91</v>
      </c>
      <c r="B28" s="169"/>
      <c r="C28" s="160">
        <v>0</v>
      </c>
      <c r="D28" s="162">
        <f t="shared" ref="D28:D29" si="3">IF(OR($E$7="FR",$E$7="UK"),C28*0.8,IF(  OR($E$7="DE",$E$7="ES",$E$7="IT"),C28*0.9,C28*0.9 ))</f>
        <v>0</v>
      </c>
      <c r="E28" s="163">
        <f t="shared" si="0"/>
        <v>0</v>
      </c>
    </row>
    <row r="29" spans="1:5" ht="15" customHeight="1">
      <c r="A29" s="195" t="s">
        <v>92</v>
      </c>
      <c r="B29" s="169"/>
      <c r="C29" s="160">
        <v>0</v>
      </c>
      <c r="D29" s="162">
        <f t="shared" si="3"/>
        <v>0</v>
      </c>
      <c r="E29" s="163">
        <f t="shared" si="0"/>
        <v>0</v>
      </c>
    </row>
    <row r="30" spans="1:5" ht="15" customHeight="1">
      <c r="A30" s="195" t="s">
        <v>93</v>
      </c>
      <c r="B30" s="169"/>
      <c r="C30" s="160">
        <v>0</v>
      </c>
      <c r="D30" s="162">
        <f>IF(OR($E$7="FR",$E$7="UK"),C30*0.45,IF(  OR($E$7="DE",$E$7="ES",$E$7="IT"),C30*0.5,C30*0.9 ))</f>
        <v>0</v>
      </c>
      <c r="E30" s="163">
        <f t="shared" si="0"/>
        <v>0</v>
      </c>
    </row>
    <row r="31" spans="1:5" ht="15" customHeight="1">
      <c r="A31" s="195" t="s">
        <v>94</v>
      </c>
      <c r="B31" s="169"/>
      <c r="C31" s="160">
        <v>0</v>
      </c>
      <c r="D31" s="162">
        <f t="shared" ref="D31:D36" si="4">IF(OR($E$7="FR",$E$7="UK"),C31*0.8,IF(  OR($E$7="DE",$E$7="ES",$E$7="IT"),C31*0.9,C31*0.9 ))</f>
        <v>0</v>
      </c>
      <c r="E31" s="163">
        <f t="shared" si="0"/>
        <v>0</v>
      </c>
    </row>
    <row r="32" spans="1:5" ht="15" customHeight="1">
      <c r="A32" s="195" t="s">
        <v>95</v>
      </c>
      <c r="B32" s="169"/>
      <c r="C32" s="160">
        <v>0</v>
      </c>
      <c r="D32" s="162">
        <f t="shared" si="4"/>
        <v>0</v>
      </c>
      <c r="E32" s="163">
        <f t="shared" si="0"/>
        <v>0</v>
      </c>
    </row>
    <row r="33" spans="1:5" ht="15" customHeight="1">
      <c r="A33" s="195" t="s">
        <v>96</v>
      </c>
      <c r="B33" s="169"/>
      <c r="C33" s="160">
        <v>0</v>
      </c>
      <c r="D33" s="162">
        <f t="shared" si="4"/>
        <v>0</v>
      </c>
      <c r="E33" s="163">
        <f t="shared" si="0"/>
        <v>0</v>
      </c>
    </row>
    <row r="34" spans="1:5" ht="15" customHeight="1">
      <c r="A34" s="195" t="s">
        <v>97</v>
      </c>
      <c r="B34" s="169"/>
      <c r="C34" s="160">
        <v>0</v>
      </c>
      <c r="D34" s="162">
        <f t="shared" si="4"/>
        <v>0</v>
      </c>
      <c r="E34" s="163">
        <f t="shared" si="0"/>
        <v>0</v>
      </c>
    </row>
    <row r="35" spans="1:5" ht="15" customHeight="1">
      <c r="A35" s="195" t="s">
        <v>98</v>
      </c>
      <c r="B35" s="169"/>
      <c r="C35" s="160">
        <v>0</v>
      </c>
      <c r="D35" s="162">
        <f t="shared" si="4"/>
        <v>0</v>
      </c>
      <c r="E35" s="163">
        <f t="shared" si="0"/>
        <v>0</v>
      </c>
    </row>
    <row r="36" spans="1:5" ht="15" customHeight="1">
      <c r="A36" s="195" t="s">
        <v>99</v>
      </c>
      <c r="B36" s="169"/>
      <c r="C36" s="160">
        <v>0</v>
      </c>
      <c r="D36" s="162">
        <f t="shared" si="4"/>
        <v>0</v>
      </c>
      <c r="E36" s="163">
        <f t="shared" si="0"/>
        <v>0</v>
      </c>
    </row>
    <row r="37" spans="1:5" ht="15" customHeight="1">
      <c r="A37" s="195" t="s">
        <v>100</v>
      </c>
      <c r="B37" s="169"/>
      <c r="C37" s="160">
        <v>0</v>
      </c>
      <c r="D37" s="162">
        <f>IF(OR($E$7="FR",$E$7="UK"),C37*0.5,IF(  OR($E$7="DE",$E$7="ES",$E$7="IT"),C37*0.65,C37*0.9 ))</f>
        <v>0</v>
      </c>
      <c r="E37" s="163">
        <f t="shared" si="0"/>
        <v>0</v>
      </c>
    </row>
    <row r="38" spans="1:5" ht="15" customHeight="1">
      <c r="A38" s="195" t="s">
        <v>101</v>
      </c>
      <c r="B38" s="169"/>
      <c r="C38" s="160">
        <v>0</v>
      </c>
      <c r="D38" s="162">
        <f>IF(OR($E$7="FR",$E$7="UK"),C38*0.7,IF(  OR($E$7="DE",$E$7="ES",$E$7="IT"),C38*0.8,C38*0.9 ))</f>
        <v>0</v>
      </c>
      <c r="E38" s="163">
        <f t="shared" si="0"/>
        <v>0</v>
      </c>
    </row>
    <row r="39" spans="1:5" ht="15" customHeight="1">
      <c r="A39" s="195" t="s">
        <v>102</v>
      </c>
      <c r="B39" s="169"/>
      <c r="C39" s="160">
        <v>0</v>
      </c>
      <c r="D39" s="162">
        <f>IF(OR($E$7="FR",$E$7="UK"),C39*0.5,IF(  OR($E$7="DE",$E$7="ES",$E$7="IT"),C39*0.65,C39*0.9 ))</f>
        <v>0</v>
      </c>
      <c r="E39" s="163">
        <f t="shared" si="0"/>
        <v>0</v>
      </c>
    </row>
    <row r="40" spans="1:5" ht="15" customHeight="1">
      <c r="A40" s="195" t="s">
        <v>103</v>
      </c>
      <c r="B40" s="169"/>
      <c r="C40" s="160">
        <v>0</v>
      </c>
      <c r="D40" s="162">
        <f>IF(OR($E$7="FR",$E$7="UK"),C40*0.7,IF(  OR($E$7="DE",$E$7="ES",$E$7="IT"),C40*0.8,C40*0.9 ))</f>
        <v>0</v>
      </c>
      <c r="E40" s="163">
        <f t="shared" si="0"/>
        <v>0</v>
      </c>
    </row>
    <row r="41" spans="1:5" ht="15" customHeight="1">
      <c r="A41" s="195" t="s">
        <v>104</v>
      </c>
      <c r="B41" s="169"/>
      <c r="C41" s="160">
        <v>0</v>
      </c>
      <c r="D41" s="162">
        <f t="shared" ref="D41:D44" si="5">IF(OR($E$7="FR",$E$7="UK"),C41*0.8,IF(  OR($E$7="DE",$E$7="ES",$E$7="IT"),C41*0.9,C41*0.9 ))</f>
        <v>0</v>
      </c>
      <c r="E41" s="163">
        <f t="shared" si="0"/>
        <v>0</v>
      </c>
    </row>
    <row r="42" spans="1:5" ht="15" customHeight="1">
      <c r="A42" s="195" t="s">
        <v>105</v>
      </c>
      <c r="B42" s="169"/>
      <c r="C42" s="160">
        <v>0</v>
      </c>
      <c r="D42" s="162">
        <f t="shared" si="5"/>
        <v>0</v>
      </c>
      <c r="E42" s="163">
        <f t="shared" si="0"/>
        <v>0</v>
      </c>
    </row>
    <row r="43" spans="1:5" ht="15" customHeight="1">
      <c r="A43" s="195" t="s">
        <v>106</v>
      </c>
      <c r="B43" s="169"/>
      <c r="C43" s="160">
        <v>0</v>
      </c>
      <c r="D43" s="162">
        <f t="shared" si="5"/>
        <v>0</v>
      </c>
      <c r="E43" s="163">
        <f t="shared" si="0"/>
        <v>0</v>
      </c>
    </row>
    <row r="44" spans="1:5" ht="15" customHeight="1">
      <c r="A44" s="195" t="s">
        <v>136</v>
      </c>
      <c r="B44" s="169"/>
      <c r="C44" s="160">
        <v>0</v>
      </c>
      <c r="D44" s="162">
        <f t="shared" si="5"/>
        <v>0</v>
      </c>
      <c r="E44" s="163">
        <f t="shared" si="0"/>
        <v>0</v>
      </c>
    </row>
    <row r="45" spans="1:5" ht="15" customHeight="1">
      <c r="A45" s="195" t="s">
        <v>107</v>
      </c>
      <c r="B45" s="169"/>
      <c r="C45" s="160">
        <v>0</v>
      </c>
      <c r="D45" s="162">
        <f>IF(OR($E$7="FR",$E$7="UK"),C45*0.7,IF(  OR($E$7="DE",$E$7="ES",$E$7="IT"),C45*0.8,C45*0.9 ))</f>
        <v>0</v>
      </c>
      <c r="E45" s="163">
        <f t="shared" si="0"/>
        <v>0</v>
      </c>
    </row>
    <row r="46" spans="1:5" ht="15" customHeight="1">
      <c r="A46" s="196" t="s">
        <v>108</v>
      </c>
      <c r="B46" s="170"/>
      <c r="C46" s="160">
        <v>0</v>
      </c>
      <c r="D46" s="162">
        <f>IF(OR($E$7="FR",$E$7="UK"),C46*0.5,IF(  OR($E$7="DE",$E$7="ES",$E$7="IT"),C46*0.65,C46*0.9 ))</f>
        <v>0</v>
      </c>
      <c r="E46" s="163">
        <f t="shared" si="0"/>
        <v>0</v>
      </c>
    </row>
    <row r="47" spans="1:5">
      <c r="A47" s="175" t="s">
        <v>120</v>
      </c>
      <c r="B47" s="172"/>
      <c r="C47" s="161"/>
      <c r="D47" s="174">
        <f>SUM(D12:D46)</f>
        <v>0</v>
      </c>
      <c r="E47" s="197">
        <f>SUM(E12:E46)</f>
        <v>0</v>
      </c>
    </row>
    <row r="49" spans="1:5">
      <c r="A49" s="173" t="s">
        <v>137</v>
      </c>
    </row>
    <row r="50" spans="1:5" ht="30.75" customHeight="1">
      <c r="A50" s="226" t="s">
        <v>139</v>
      </c>
      <c r="B50" s="226"/>
      <c r="C50" s="226"/>
      <c r="D50" s="226"/>
      <c r="E50" s="226"/>
    </row>
  </sheetData>
  <sheetProtection sheet="1" objects="1" scenarios="1" selectLockedCells="1"/>
  <autoFilter ref="A11:E47"/>
  <mergeCells count="12">
    <mergeCell ref="A50:E50"/>
    <mergeCell ref="A10:E10"/>
    <mergeCell ref="A2:E2"/>
    <mergeCell ref="A3:E3"/>
    <mergeCell ref="A4:C4"/>
    <mergeCell ref="D4:E4"/>
    <mergeCell ref="A5:C5"/>
    <mergeCell ref="D5:E5"/>
    <mergeCell ref="A8:C8"/>
    <mergeCell ref="D8:E8"/>
    <mergeCell ref="A9:E9"/>
    <mergeCell ref="A7:C7"/>
  </mergeCells>
  <dataValidations count="1">
    <dataValidation type="list" allowBlank="1" showInputMessage="1" showErrorMessage="1" sqref="D7:E7">
      <formula1>"AL, AT, BA, BE, BG, CH,CY, CZ, DA, DE, EE, EL,ES, FI, FR, HR,HU, IE, IS, IT, LT, LU, LV, ME, MK, MT, NL ,NO, PL, PT ,RO, RS, SE, SI, SK, UK"</formula1>
    </dataValidation>
  </dataValidations>
  <printOptions horizontalCentered="1"/>
  <pageMargins left="0.23622047244094491" right="0.23622047244094491" top="0.74803149606299213" bottom="0.74803149606299213" header="0.31496062992125984" footer="0.31496062992125984"/>
  <pageSetup paperSize="9" scale="83" orientation="portrait" r:id="rId1"/>
  <headerFooter>
    <oddHeader>&amp;LCREATIVE EUROPE
MEDIA sub-programme&amp;RCall for Proposals EACEA/01/2018</oddHeader>
    <oddFooter>&amp;LPlease make a copy of this worksheet for each declared film&amp;R&amp;P/&amp;N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50"/>
  <sheetViews>
    <sheetView zoomScaleNormal="100" zoomScaleSheetLayoutView="110" zoomScalePageLayoutView="90" workbookViewId="0">
      <selection activeCell="B12" sqref="B12"/>
    </sheetView>
  </sheetViews>
  <sheetFormatPr defaultRowHeight="15"/>
  <cols>
    <col min="1" max="1" width="23.28515625" style="117" customWidth="1"/>
    <col min="2" max="2" width="19.5703125" style="117" bestFit="1" customWidth="1"/>
    <col min="3" max="3" width="17" style="117" bestFit="1" customWidth="1"/>
    <col min="4" max="4" width="21.42578125" style="117" hidden="1" customWidth="1"/>
    <col min="5" max="5" width="35.28515625" style="117" customWidth="1"/>
    <col min="6" max="242" width="9.140625" style="117"/>
    <col min="243" max="243" width="23.28515625" style="117" customWidth="1"/>
    <col min="244" max="246" width="21.42578125" style="117" customWidth="1"/>
    <col min="247" max="247" width="9.140625" style="117"/>
    <col min="248" max="248" width="9.42578125" style="117" customWidth="1"/>
    <col min="249" max="498" width="9.140625" style="117"/>
    <col min="499" max="499" width="23.28515625" style="117" customWidth="1"/>
    <col min="500" max="502" width="21.42578125" style="117" customWidth="1"/>
    <col min="503" max="503" width="9.140625" style="117"/>
    <col min="504" max="504" width="9.42578125" style="117" customWidth="1"/>
    <col min="505" max="754" width="9.140625" style="117"/>
    <col min="755" max="755" width="23.28515625" style="117" customWidth="1"/>
    <col min="756" max="758" width="21.42578125" style="117" customWidth="1"/>
    <col min="759" max="759" width="9.140625" style="117"/>
    <col min="760" max="760" width="9.42578125" style="117" customWidth="1"/>
    <col min="761" max="1010" width="9.140625" style="117"/>
    <col min="1011" max="1011" width="23.28515625" style="117" customWidth="1"/>
    <col min="1012" max="1014" width="21.42578125" style="117" customWidth="1"/>
    <col min="1015" max="1015" width="9.140625" style="117"/>
    <col min="1016" max="1016" width="9.42578125" style="117" customWidth="1"/>
    <col min="1017" max="1266" width="9.140625" style="117"/>
    <col min="1267" max="1267" width="23.28515625" style="117" customWidth="1"/>
    <col min="1268" max="1270" width="21.42578125" style="117" customWidth="1"/>
    <col min="1271" max="1271" width="9.140625" style="117"/>
    <col min="1272" max="1272" width="9.42578125" style="117" customWidth="1"/>
    <col min="1273" max="1522" width="9.140625" style="117"/>
    <col min="1523" max="1523" width="23.28515625" style="117" customWidth="1"/>
    <col min="1524" max="1526" width="21.42578125" style="117" customWidth="1"/>
    <col min="1527" max="1527" width="9.140625" style="117"/>
    <col min="1528" max="1528" width="9.42578125" style="117" customWidth="1"/>
    <col min="1529" max="1778" width="9.140625" style="117"/>
    <col min="1779" max="1779" width="23.28515625" style="117" customWidth="1"/>
    <col min="1780" max="1782" width="21.42578125" style="117" customWidth="1"/>
    <col min="1783" max="1783" width="9.140625" style="117"/>
    <col min="1784" max="1784" width="9.42578125" style="117" customWidth="1"/>
    <col min="1785" max="2034" width="9.140625" style="117"/>
    <col min="2035" max="2035" width="23.28515625" style="117" customWidth="1"/>
    <col min="2036" max="2038" width="21.42578125" style="117" customWidth="1"/>
    <col min="2039" max="2039" width="9.140625" style="117"/>
    <col min="2040" max="2040" width="9.42578125" style="117" customWidth="1"/>
    <col min="2041" max="2290" width="9.140625" style="117"/>
    <col min="2291" max="2291" width="23.28515625" style="117" customWidth="1"/>
    <col min="2292" max="2294" width="21.42578125" style="117" customWidth="1"/>
    <col min="2295" max="2295" width="9.140625" style="117"/>
    <col min="2296" max="2296" width="9.42578125" style="117" customWidth="1"/>
    <col min="2297" max="2546" width="9.140625" style="117"/>
    <col min="2547" max="2547" width="23.28515625" style="117" customWidth="1"/>
    <col min="2548" max="2550" width="21.42578125" style="117" customWidth="1"/>
    <col min="2551" max="2551" width="9.140625" style="117"/>
    <col min="2552" max="2552" width="9.42578125" style="117" customWidth="1"/>
    <col min="2553" max="2802" width="9.140625" style="117"/>
    <col min="2803" max="2803" width="23.28515625" style="117" customWidth="1"/>
    <col min="2804" max="2806" width="21.42578125" style="117" customWidth="1"/>
    <col min="2807" max="2807" width="9.140625" style="117"/>
    <col min="2808" max="2808" width="9.42578125" style="117" customWidth="1"/>
    <col min="2809" max="3058" width="9.140625" style="117"/>
    <col min="3059" max="3059" width="23.28515625" style="117" customWidth="1"/>
    <col min="3060" max="3062" width="21.42578125" style="117" customWidth="1"/>
    <col min="3063" max="3063" width="9.140625" style="117"/>
    <col min="3064" max="3064" width="9.42578125" style="117" customWidth="1"/>
    <col min="3065" max="3314" width="9.140625" style="117"/>
    <col min="3315" max="3315" width="23.28515625" style="117" customWidth="1"/>
    <col min="3316" max="3318" width="21.42578125" style="117" customWidth="1"/>
    <col min="3319" max="3319" width="9.140625" style="117"/>
    <col min="3320" max="3320" width="9.42578125" style="117" customWidth="1"/>
    <col min="3321" max="3570" width="9.140625" style="117"/>
    <col min="3571" max="3571" width="23.28515625" style="117" customWidth="1"/>
    <col min="3572" max="3574" width="21.42578125" style="117" customWidth="1"/>
    <col min="3575" max="3575" width="9.140625" style="117"/>
    <col min="3576" max="3576" width="9.42578125" style="117" customWidth="1"/>
    <col min="3577" max="3826" width="9.140625" style="117"/>
    <col min="3827" max="3827" width="23.28515625" style="117" customWidth="1"/>
    <col min="3828" max="3830" width="21.42578125" style="117" customWidth="1"/>
    <col min="3831" max="3831" width="9.140625" style="117"/>
    <col min="3832" max="3832" width="9.42578125" style="117" customWidth="1"/>
    <col min="3833" max="4082" width="9.140625" style="117"/>
    <col min="4083" max="4083" width="23.28515625" style="117" customWidth="1"/>
    <col min="4084" max="4086" width="21.42578125" style="117" customWidth="1"/>
    <col min="4087" max="4087" width="9.140625" style="117"/>
    <col min="4088" max="4088" width="9.42578125" style="117" customWidth="1"/>
    <col min="4089" max="4338" width="9.140625" style="117"/>
    <col min="4339" max="4339" width="23.28515625" style="117" customWidth="1"/>
    <col min="4340" max="4342" width="21.42578125" style="117" customWidth="1"/>
    <col min="4343" max="4343" width="9.140625" style="117"/>
    <col min="4344" max="4344" width="9.42578125" style="117" customWidth="1"/>
    <col min="4345" max="4594" width="9.140625" style="117"/>
    <col min="4595" max="4595" width="23.28515625" style="117" customWidth="1"/>
    <col min="4596" max="4598" width="21.42578125" style="117" customWidth="1"/>
    <col min="4599" max="4599" width="9.140625" style="117"/>
    <col min="4600" max="4600" width="9.42578125" style="117" customWidth="1"/>
    <col min="4601" max="4850" width="9.140625" style="117"/>
    <col min="4851" max="4851" width="23.28515625" style="117" customWidth="1"/>
    <col min="4852" max="4854" width="21.42578125" style="117" customWidth="1"/>
    <col min="4855" max="4855" width="9.140625" style="117"/>
    <col min="4856" max="4856" width="9.42578125" style="117" customWidth="1"/>
    <col min="4857" max="5106" width="9.140625" style="117"/>
    <col min="5107" max="5107" width="23.28515625" style="117" customWidth="1"/>
    <col min="5108" max="5110" width="21.42578125" style="117" customWidth="1"/>
    <col min="5111" max="5111" width="9.140625" style="117"/>
    <col min="5112" max="5112" width="9.42578125" style="117" customWidth="1"/>
    <col min="5113" max="5362" width="9.140625" style="117"/>
    <col min="5363" max="5363" width="23.28515625" style="117" customWidth="1"/>
    <col min="5364" max="5366" width="21.42578125" style="117" customWidth="1"/>
    <col min="5367" max="5367" width="9.140625" style="117"/>
    <col min="5368" max="5368" width="9.42578125" style="117" customWidth="1"/>
    <col min="5369" max="5618" width="9.140625" style="117"/>
    <col min="5619" max="5619" width="23.28515625" style="117" customWidth="1"/>
    <col min="5620" max="5622" width="21.42578125" style="117" customWidth="1"/>
    <col min="5623" max="5623" width="9.140625" style="117"/>
    <col min="5624" max="5624" width="9.42578125" style="117" customWidth="1"/>
    <col min="5625" max="5874" width="9.140625" style="117"/>
    <col min="5875" max="5875" width="23.28515625" style="117" customWidth="1"/>
    <col min="5876" max="5878" width="21.42578125" style="117" customWidth="1"/>
    <col min="5879" max="5879" width="9.140625" style="117"/>
    <col min="5880" max="5880" width="9.42578125" style="117" customWidth="1"/>
    <col min="5881" max="6130" width="9.140625" style="117"/>
    <col min="6131" max="6131" width="23.28515625" style="117" customWidth="1"/>
    <col min="6132" max="6134" width="21.42578125" style="117" customWidth="1"/>
    <col min="6135" max="6135" width="9.140625" style="117"/>
    <col min="6136" max="6136" width="9.42578125" style="117" customWidth="1"/>
    <col min="6137" max="6386" width="9.140625" style="117"/>
    <col min="6387" max="6387" width="23.28515625" style="117" customWidth="1"/>
    <col min="6388" max="6390" width="21.42578125" style="117" customWidth="1"/>
    <col min="6391" max="6391" width="9.140625" style="117"/>
    <col min="6392" max="6392" width="9.42578125" style="117" customWidth="1"/>
    <col min="6393" max="6642" width="9.140625" style="117"/>
    <col min="6643" max="6643" width="23.28515625" style="117" customWidth="1"/>
    <col min="6644" max="6646" width="21.42578125" style="117" customWidth="1"/>
    <col min="6647" max="6647" width="9.140625" style="117"/>
    <col min="6648" max="6648" width="9.42578125" style="117" customWidth="1"/>
    <col min="6649" max="6898" width="9.140625" style="117"/>
    <col min="6899" max="6899" width="23.28515625" style="117" customWidth="1"/>
    <col min="6900" max="6902" width="21.42578125" style="117" customWidth="1"/>
    <col min="6903" max="6903" width="9.140625" style="117"/>
    <col min="6904" max="6904" width="9.42578125" style="117" customWidth="1"/>
    <col min="6905" max="7154" width="9.140625" style="117"/>
    <col min="7155" max="7155" width="23.28515625" style="117" customWidth="1"/>
    <col min="7156" max="7158" width="21.42578125" style="117" customWidth="1"/>
    <col min="7159" max="7159" width="9.140625" style="117"/>
    <col min="7160" max="7160" width="9.42578125" style="117" customWidth="1"/>
    <col min="7161" max="7410" width="9.140625" style="117"/>
    <col min="7411" max="7411" width="23.28515625" style="117" customWidth="1"/>
    <col min="7412" max="7414" width="21.42578125" style="117" customWidth="1"/>
    <col min="7415" max="7415" width="9.140625" style="117"/>
    <col min="7416" max="7416" width="9.42578125" style="117" customWidth="1"/>
    <col min="7417" max="7666" width="9.140625" style="117"/>
    <col min="7667" max="7667" width="23.28515625" style="117" customWidth="1"/>
    <col min="7668" max="7670" width="21.42578125" style="117" customWidth="1"/>
    <col min="7671" max="7671" width="9.140625" style="117"/>
    <col min="7672" max="7672" width="9.42578125" style="117" customWidth="1"/>
    <col min="7673" max="7922" width="9.140625" style="117"/>
    <col min="7923" max="7923" width="23.28515625" style="117" customWidth="1"/>
    <col min="7924" max="7926" width="21.42578125" style="117" customWidth="1"/>
    <col min="7927" max="7927" width="9.140625" style="117"/>
    <col min="7928" max="7928" width="9.42578125" style="117" customWidth="1"/>
    <col min="7929" max="8178" width="9.140625" style="117"/>
    <col min="8179" max="8179" width="23.28515625" style="117" customWidth="1"/>
    <col min="8180" max="8182" width="21.42578125" style="117" customWidth="1"/>
    <col min="8183" max="8183" width="9.140625" style="117"/>
    <col min="8184" max="8184" width="9.42578125" style="117" customWidth="1"/>
    <col min="8185" max="8434" width="9.140625" style="117"/>
    <col min="8435" max="8435" width="23.28515625" style="117" customWidth="1"/>
    <col min="8436" max="8438" width="21.42578125" style="117" customWidth="1"/>
    <col min="8439" max="8439" width="9.140625" style="117"/>
    <col min="8440" max="8440" width="9.42578125" style="117" customWidth="1"/>
    <col min="8441" max="8690" width="9.140625" style="117"/>
    <col min="8691" max="8691" width="23.28515625" style="117" customWidth="1"/>
    <col min="8692" max="8694" width="21.42578125" style="117" customWidth="1"/>
    <col min="8695" max="8695" width="9.140625" style="117"/>
    <col min="8696" max="8696" width="9.42578125" style="117" customWidth="1"/>
    <col min="8697" max="8946" width="9.140625" style="117"/>
    <col min="8947" max="8947" width="23.28515625" style="117" customWidth="1"/>
    <col min="8948" max="8950" width="21.42578125" style="117" customWidth="1"/>
    <col min="8951" max="8951" width="9.140625" style="117"/>
    <col min="8952" max="8952" width="9.42578125" style="117" customWidth="1"/>
    <col min="8953" max="9202" width="9.140625" style="117"/>
    <col min="9203" max="9203" width="23.28515625" style="117" customWidth="1"/>
    <col min="9204" max="9206" width="21.42578125" style="117" customWidth="1"/>
    <col min="9207" max="9207" width="9.140625" style="117"/>
    <col min="9208" max="9208" width="9.42578125" style="117" customWidth="1"/>
    <col min="9209" max="9458" width="9.140625" style="117"/>
    <col min="9459" max="9459" width="23.28515625" style="117" customWidth="1"/>
    <col min="9460" max="9462" width="21.42578125" style="117" customWidth="1"/>
    <col min="9463" max="9463" width="9.140625" style="117"/>
    <col min="9464" max="9464" width="9.42578125" style="117" customWidth="1"/>
    <col min="9465" max="9714" width="9.140625" style="117"/>
    <col min="9715" max="9715" width="23.28515625" style="117" customWidth="1"/>
    <col min="9716" max="9718" width="21.42578125" style="117" customWidth="1"/>
    <col min="9719" max="9719" width="9.140625" style="117"/>
    <col min="9720" max="9720" width="9.42578125" style="117" customWidth="1"/>
    <col min="9721" max="9970" width="9.140625" style="117"/>
    <col min="9971" max="9971" width="23.28515625" style="117" customWidth="1"/>
    <col min="9972" max="9974" width="21.42578125" style="117" customWidth="1"/>
    <col min="9975" max="9975" width="9.140625" style="117"/>
    <col min="9976" max="9976" width="9.42578125" style="117" customWidth="1"/>
    <col min="9977" max="10226" width="9.140625" style="117"/>
    <col min="10227" max="10227" width="23.28515625" style="117" customWidth="1"/>
    <col min="10228" max="10230" width="21.42578125" style="117" customWidth="1"/>
    <col min="10231" max="10231" width="9.140625" style="117"/>
    <col min="10232" max="10232" width="9.42578125" style="117" customWidth="1"/>
    <col min="10233" max="10482" width="9.140625" style="117"/>
    <col min="10483" max="10483" width="23.28515625" style="117" customWidth="1"/>
    <col min="10484" max="10486" width="21.42578125" style="117" customWidth="1"/>
    <col min="10487" max="10487" width="9.140625" style="117"/>
    <col min="10488" max="10488" width="9.42578125" style="117" customWidth="1"/>
    <col min="10489" max="10738" width="9.140625" style="117"/>
    <col min="10739" max="10739" width="23.28515625" style="117" customWidth="1"/>
    <col min="10740" max="10742" width="21.42578125" style="117" customWidth="1"/>
    <col min="10743" max="10743" width="9.140625" style="117"/>
    <col min="10744" max="10744" width="9.42578125" style="117" customWidth="1"/>
    <col min="10745" max="10994" width="9.140625" style="117"/>
    <col min="10995" max="10995" width="23.28515625" style="117" customWidth="1"/>
    <col min="10996" max="10998" width="21.42578125" style="117" customWidth="1"/>
    <col min="10999" max="10999" width="9.140625" style="117"/>
    <col min="11000" max="11000" width="9.42578125" style="117" customWidth="1"/>
    <col min="11001" max="11250" width="9.140625" style="117"/>
    <col min="11251" max="11251" width="23.28515625" style="117" customWidth="1"/>
    <col min="11252" max="11254" width="21.42578125" style="117" customWidth="1"/>
    <col min="11255" max="11255" width="9.140625" style="117"/>
    <col min="11256" max="11256" width="9.42578125" style="117" customWidth="1"/>
    <col min="11257" max="11506" width="9.140625" style="117"/>
    <col min="11507" max="11507" width="23.28515625" style="117" customWidth="1"/>
    <col min="11508" max="11510" width="21.42578125" style="117" customWidth="1"/>
    <col min="11511" max="11511" width="9.140625" style="117"/>
    <col min="11512" max="11512" width="9.42578125" style="117" customWidth="1"/>
    <col min="11513" max="11762" width="9.140625" style="117"/>
    <col min="11763" max="11763" width="23.28515625" style="117" customWidth="1"/>
    <col min="11764" max="11766" width="21.42578125" style="117" customWidth="1"/>
    <col min="11767" max="11767" width="9.140625" style="117"/>
    <col min="11768" max="11768" width="9.42578125" style="117" customWidth="1"/>
    <col min="11769" max="12018" width="9.140625" style="117"/>
    <col min="12019" max="12019" width="23.28515625" style="117" customWidth="1"/>
    <col min="12020" max="12022" width="21.42578125" style="117" customWidth="1"/>
    <col min="12023" max="12023" width="9.140625" style="117"/>
    <col min="12024" max="12024" width="9.42578125" style="117" customWidth="1"/>
    <col min="12025" max="12274" width="9.140625" style="117"/>
    <col min="12275" max="12275" width="23.28515625" style="117" customWidth="1"/>
    <col min="12276" max="12278" width="21.42578125" style="117" customWidth="1"/>
    <col min="12279" max="12279" width="9.140625" style="117"/>
    <col min="12280" max="12280" width="9.42578125" style="117" customWidth="1"/>
    <col min="12281" max="12530" width="9.140625" style="117"/>
    <col min="12531" max="12531" width="23.28515625" style="117" customWidth="1"/>
    <col min="12532" max="12534" width="21.42578125" style="117" customWidth="1"/>
    <col min="12535" max="12535" width="9.140625" style="117"/>
    <col min="12536" max="12536" width="9.42578125" style="117" customWidth="1"/>
    <col min="12537" max="12786" width="9.140625" style="117"/>
    <col min="12787" max="12787" width="23.28515625" style="117" customWidth="1"/>
    <col min="12788" max="12790" width="21.42578125" style="117" customWidth="1"/>
    <col min="12791" max="12791" width="9.140625" style="117"/>
    <col min="12792" max="12792" width="9.42578125" style="117" customWidth="1"/>
    <col min="12793" max="13042" width="9.140625" style="117"/>
    <col min="13043" max="13043" width="23.28515625" style="117" customWidth="1"/>
    <col min="13044" max="13046" width="21.42578125" style="117" customWidth="1"/>
    <col min="13047" max="13047" width="9.140625" style="117"/>
    <col min="13048" max="13048" width="9.42578125" style="117" customWidth="1"/>
    <col min="13049" max="13298" width="9.140625" style="117"/>
    <col min="13299" max="13299" width="23.28515625" style="117" customWidth="1"/>
    <col min="13300" max="13302" width="21.42578125" style="117" customWidth="1"/>
    <col min="13303" max="13303" width="9.140625" style="117"/>
    <col min="13304" max="13304" width="9.42578125" style="117" customWidth="1"/>
    <col min="13305" max="13554" width="9.140625" style="117"/>
    <col min="13555" max="13555" width="23.28515625" style="117" customWidth="1"/>
    <col min="13556" max="13558" width="21.42578125" style="117" customWidth="1"/>
    <col min="13559" max="13559" width="9.140625" style="117"/>
    <col min="13560" max="13560" width="9.42578125" style="117" customWidth="1"/>
    <col min="13561" max="13810" width="9.140625" style="117"/>
    <col min="13811" max="13811" width="23.28515625" style="117" customWidth="1"/>
    <col min="13812" max="13814" width="21.42578125" style="117" customWidth="1"/>
    <col min="13815" max="13815" width="9.140625" style="117"/>
    <col min="13816" max="13816" width="9.42578125" style="117" customWidth="1"/>
    <col min="13817" max="14066" width="9.140625" style="117"/>
    <col min="14067" max="14067" width="23.28515625" style="117" customWidth="1"/>
    <col min="14068" max="14070" width="21.42578125" style="117" customWidth="1"/>
    <col min="14071" max="14071" width="9.140625" style="117"/>
    <col min="14072" max="14072" width="9.42578125" style="117" customWidth="1"/>
    <col min="14073" max="14322" width="9.140625" style="117"/>
    <col min="14323" max="14323" width="23.28515625" style="117" customWidth="1"/>
    <col min="14324" max="14326" width="21.42578125" style="117" customWidth="1"/>
    <col min="14327" max="14327" width="9.140625" style="117"/>
    <col min="14328" max="14328" width="9.42578125" style="117" customWidth="1"/>
    <col min="14329" max="14578" width="9.140625" style="117"/>
    <col min="14579" max="14579" width="23.28515625" style="117" customWidth="1"/>
    <col min="14580" max="14582" width="21.42578125" style="117" customWidth="1"/>
    <col min="14583" max="14583" width="9.140625" style="117"/>
    <col min="14584" max="14584" width="9.42578125" style="117" customWidth="1"/>
    <col min="14585" max="14834" width="9.140625" style="117"/>
    <col min="14835" max="14835" width="23.28515625" style="117" customWidth="1"/>
    <col min="14836" max="14838" width="21.42578125" style="117" customWidth="1"/>
    <col min="14839" max="14839" width="9.140625" style="117"/>
    <col min="14840" max="14840" width="9.42578125" style="117" customWidth="1"/>
    <col min="14841" max="15090" width="9.140625" style="117"/>
    <col min="15091" max="15091" width="23.28515625" style="117" customWidth="1"/>
    <col min="15092" max="15094" width="21.42578125" style="117" customWidth="1"/>
    <col min="15095" max="15095" width="9.140625" style="117"/>
    <col min="15096" max="15096" width="9.42578125" style="117" customWidth="1"/>
    <col min="15097" max="15346" width="9.140625" style="117"/>
    <col min="15347" max="15347" width="23.28515625" style="117" customWidth="1"/>
    <col min="15348" max="15350" width="21.42578125" style="117" customWidth="1"/>
    <col min="15351" max="15351" width="9.140625" style="117"/>
    <col min="15352" max="15352" width="9.42578125" style="117" customWidth="1"/>
    <col min="15353" max="15602" width="9.140625" style="117"/>
    <col min="15603" max="15603" width="23.28515625" style="117" customWidth="1"/>
    <col min="15604" max="15606" width="21.42578125" style="117" customWidth="1"/>
    <col min="15607" max="15607" width="9.140625" style="117"/>
    <col min="15608" max="15608" width="9.42578125" style="117" customWidth="1"/>
    <col min="15609" max="15858" width="9.140625" style="117"/>
    <col min="15859" max="15859" width="23.28515625" style="117" customWidth="1"/>
    <col min="15860" max="15862" width="21.42578125" style="117" customWidth="1"/>
    <col min="15863" max="15863" width="9.140625" style="117"/>
    <col min="15864" max="15864" width="9.42578125" style="117" customWidth="1"/>
    <col min="15865" max="16114" width="9.140625" style="117"/>
    <col min="16115" max="16115" width="23.28515625" style="117" customWidth="1"/>
    <col min="16116" max="16118" width="21.42578125" style="117" customWidth="1"/>
    <col min="16119" max="16119" width="9.140625" style="117"/>
    <col min="16120" max="16120" width="9.42578125" style="117" customWidth="1"/>
    <col min="16121" max="16384" width="9.140625" style="117"/>
  </cols>
  <sheetData>
    <row r="1" spans="1:5" ht="15.75" thickBot="1"/>
    <row r="2" spans="1:5" ht="30.75" customHeight="1" thickBot="1">
      <c r="A2" s="228" t="s">
        <v>125</v>
      </c>
      <c r="B2" s="229"/>
      <c r="C2" s="229"/>
      <c r="D2" s="229"/>
      <c r="E2" s="230"/>
    </row>
    <row r="3" spans="1:5" ht="7.5" customHeight="1" thickBot="1">
      <c r="A3" s="231"/>
      <c r="B3" s="231"/>
      <c r="C3" s="231"/>
      <c r="D3" s="231"/>
      <c r="E3" s="231"/>
    </row>
    <row r="4" spans="1:5" s="159" customFormat="1" ht="20.100000000000001" customHeight="1">
      <c r="A4" s="232" t="s">
        <v>58</v>
      </c>
      <c r="B4" s="233"/>
      <c r="C4" s="234"/>
      <c r="D4" s="235"/>
      <c r="E4" s="236"/>
    </row>
    <row r="5" spans="1:5" s="159" customFormat="1" ht="20.100000000000001" customHeight="1">
      <c r="A5" s="237" t="s">
        <v>73</v>
      </c>
      <c r="B5" s="238"/>
      <c r="C5" s="239"/>
      <c r="D5" s="240"/>
      <c r="E5" s="241"/>
    </row>
    <row r="6" spans="1:5" s="159" customFormat="1" ht="20.100000000000001" customHeight="1">
      <c r="A6" s="199" t="s">
        <v>141</v>
      </c>
      <c r="B6" s="200"/>
      <c r="C6" s="201"/>
      <c r="D6" s="171"/>
      <c r="E6" s="198"/>
    </row>
    <row r="7" spans="1:5" s="159" customFormat="1" ht="20.100000000000001" customHeight="1">
      <c r="A7" s="247" t="s">
        <v>140</v>
      </c>
      <c r="B7" s="248"/>
      <c r="C7" s="249"/>
      <c r="D7" s="193"/>
      <c r="E7" s="189" t="s">
        <v>124</v>
      </c>
    </row>
    <row r="8" spans="1:5" s="159" customFormat="1" ht="20.100000000000001" customHeight="1" thickBot="1">
      <c r="A8" s="242" t="s">
        <v>74</v>
      </c>
      <c r="B8" s="243"/>
      <c r="C8" s="244"/>
      <c r="D8" s="245"/>
      <c r="E8" s="246"/>
    </row>
    <row r="9" spans="1:5" ht="4.5" customHeight="1">
      <c r="A9" s="217"/>
      <c r="B9" s="218"/>
      <c r="C9" s="218"/>
      <c r="D9" s="218"/>
      <c r="E9" s="218"/>
    </row>
    <row r="10" spans="1:5" ht="4.5" customHeight="1" thickBot="1">
      <c r="A10" s="227"/>
      <c r="B10" s="208"/>
      <c r="C10" s="208"/>
      <c r="D10" s="208"/>
      <c r="E10" s="208"/>
    </row>
    <row r="11" spans="1:5" s="126" customFormat="1" ht="87.75" customHeight="1">
      <c r="A11" s="164" t="s">
        <v>121</v>
      </c>
      <c r="B11" s="165" t="s">
        <v>122</v>
      </c>
      <c r="C11" s="166" t="s">
        <v>144</v>
      </c>
      <c r="D11" s="166" t="s">
        <v>123</v>
      </c>
      <c r="E11" s="167" t="s">
        <v>138</v>
      </c>
    </row>
    <row r="12" spans="1:5" s="126" customFormat="1" ht="39.75" customHeight="1">
      <c r="A12" s="194" t="s">
        <v>75</v>
      </c>
      <c r="B12" s="168"/>
      <c r="C12" s="160">
        <v>0</v>
      </c>
      <c r="D12" s="162">
        <f>IF(OR($E$7="FR",$E$7="UK"),C12*0.8,IF(  OR($E$7="DE",$E$7="ES",$E$7="IT"),C12*0.9,C12*0.9 ))</f>
        <v>0</v>
      </c>
      <c r="E12" s="163">
        <f>IF(OR($E$7="FR",$E$7="DE",$E$7="ES",$E$7="IT",$E$7="UK"),D12*0.2,D12*0.3)</f>
        <v>0</v>
      </c>
    </row>
    <row r="13" spans="1:5">
      <c r="A13" s="195" t="s">
        <v>76</v>
      </c>
      <c r="B13" s="169"/>
      <c r="C13" s="160">
        <v>0</v>
      </c>
      <c r="D13" s="162">
        <f>IF(OR($E$7="FR",$E$7="UK"),C13*0.5,IF(  OR($E$7="DE",$E$7="ES",$E$7="IT"),C13*0.65,C13*0.9 ))</f>
        <v>0</v>
      </c>
      <c r="E13" s="163">
        <f t="shared" ref="E13:E46" si="0">IF(OR($E$7="FR",$E$7="DE",$E$7="ES",$E$7="IT",$E$7="UK"),D13*0.2,D13*0.3)</f>
        <v>0</v>
      </c>
    </row>
    <row r="14" spans="1:5" ht="15" customHeight="1">
      <c r="A14" s="195" t="s">
        <v>77</v>
      </c>
      <c r="B14" s="169"/>
      <c r="C14" s="160">
        <v>0</v>
      </c>
      <c r="D14" s="162">
        <f>IF(OR($E$7="FR",$E$7="UK"),C14*0.5,IF(  OR($E$7="DE",$E$7="ES",$E$7="IT"),C14*0.65,C14*0.9 ))</f>
        <v>0</v>
      </c>
      <c r="E14" s="163">
        <f t="shared" si="0"/>
        <v>0</v>
      </c>
    </row>
    <row r="15" spans="1:5" ht="27.75" customHeight="1">
      <c r="A15" s="195" t="s">
        <v>78</v>
      </c>
      <c r="B15" s="169"/>
      <c r="C15" s="160">
        <v>0</v>
      </c>
      <c r="D15" s="162">
        <f t="shared" ref="D15:D18" si="1">IF(OR($E$7="FR",$E$7="UK"),C15*0.8,IF(  OR($E$7="DE",$E$7="ES",$E$7="IT"),C15*0.9,C15*0.9 ))</f>
        <v>0</v>
      </c>
      <c r="E15" s="163">
        <f t="shared" si="0"/>
        <v>0</v>
      </c>
    </row>
    <row r="16" spans="1:5" ht="15" customHeight="1">
      <c r="A16" s="195" t="s">
        <v>79</v>
      </c>
      <c r="B16" s="169"/>
      <c r="C16" s="160">
        <v>0</v>
      </c>
      <c r="D16" s="162">
        <f t="shared" si="1"/>
        <v>0</v>
      </c>
      <c r="E16" s="163">
        <f t="shared" si="0"/>
        <v>0</v>
      </c>
    </row>
    <row r="17" spans="1:5" ht="15" customHeight="1">
      <c r="A17" s="195" t="s">
        <v>80</v>
      </c>
      <c r="B17" s="169"/>
      <c r="C17" s="160">
        <v>0</v>
      </c>
      <c r="D17" s="162">
        <f t="shared" si="1"/>
        <v>0</v>
      </c>
      <c r="E17" s="163">
        <f t="shared" si="0"/>
        <v>0</v>
      </c>
    </row>
    <row r="18" spans="1:5" ht="15" customHeight="1">
      <c r="A18" s="195" t="s">
        <v>81</v>
      </c>
      <c r="B18" s="169"/>
      <c r="C18" s="160">
        <v>0</v>
      </c>
      <c r="D18" s="162">
        <f t="shared" si="1"/>
        <v>0</v>
      </c>
      <c r="E18" s="163">
        <f t="shared" si="0"/>
        <v>0</v>
      </c>
    </row>
    <row r="19" spans="1:5">
      <c r="A19" s="195" t="s">
        <v>82</v>
      </c>
      <c r="B19" s="169"/>
      <c r="C19" s="160">
        <v>0</v>
      </c>
      <c r="D19" s="162">
        <f>IF(OR($E$7="FR",$E$7="UK"),C19*0.7,IF(  OR($E$7="DE",$E$7="ES",$E$7="IT"),C19*0.8,C19*0.9 ))</f>
        <v>0</v>
      </c>
      <c r="E19" s="163">
        <f t="shared" si="0"/>
        <v>0</v>
      </c>
    </row>
    <row r="20" spans="1:5" ht="15" customHeight="1">
      <c r="A20" s="195" t="s">
        <v>83</v>
      </c>
      <c r="B20" s="169"/>
      <c r="C20" s="160">
        <v>0</v>
      </c>
      <c r="D20" s="162">
        <f>IF(OR($E$7="FR",$E$7="UK"),C20*0.7,IF(  OR($E$7="DE",$E$7="ES",$E$7="IT"),C20*0.8,C20*0.9 ))</f>
        <v>0</v>
      </c>
      <c r="E20" s="163">
        <f t="shared" si="0"/>
        <v>0</v>
      </c>
    </row>
    <row r="21" spans="1:5">
      <c r="A21" s="195" t="s">
        <v>84</v>
      </c>
      <c r="B21" s="169"/>
      <c r="C21" s="160">
        <v>0</v>
      </c>
      <c r="D21" s="162">
        <f>IF(OR($E$7="FR",$E$7="UK"),C21*0.45,IF(  OR($E$7="DE",$E$7="ES",$E$7="IT"),C21*0.5,C21*0.9 ))</f>
        <v>0</v>
      </c>
      <c r="E21" s="163">
        <f t="shared" si="0"/>
        <v>0</v>
      </c>
    </row>
    <row r="22" spans="1:5" ht="15" customHeight="1">
      <c r="A22" s="195" t="s">
        <v>85</v>
      </c>
      <c r="B22" s="169"/>
      <c r="C22" s="160">
        <v>0</v>
      </c>
      <c r="D22" s="162">
        <f>IF(OR($E$7="FR",$E$7="UK"),C22*0.8,IF(  OR($E$7="DE",$E$7="ES",$E$7="IT"),C22*0.9,C22*0.9 ))</f>
        <v>0</v>
      </c>
      <c r="E22" s="163">
        <f t="shared" si="0"/>
        <v>0</v>
      </c>
    </row>
    <row r="23" spans="1:5" ht="15" customHeight="1">
      <c r="A23" s="195" t="s">
        <v>86</v>
      </c>
      <c r="B23" s="169"/>
      <c r="C23" s="160">
        <v>0</v>
      </c>
      <c r="D23" s="162">
        <f>IF(OR($E$7="FR",$E$7="UK"),C23*0.45,IF(  OR($E$7="DE",$E$7="ES",$E$7="IT"),C23*0.5,C23*0.9 ))</f>
        <v>0</v>
      </c>
      <c r="E23" s="163">
        <f t="shared" si="0"/>
        <v>0</v>
      </c>
    </row>
    <row r="24" spans="1:5" ht="15" customHeight="1">
      <c r="A24" s="195" t="s">
        <v>87</v>
      </c>
      <c r="B24" s="169"/>
      <c r="C24" s="160">
        <v>0</v>
      </c>
      <c r="D24" s="162">
        <f>IF(OR($E$7="FR",$E$7="UK"),C24*0.7,IF(  OR($E$7="DE",$E$7="ES",$E$7="IT"),C24*0.8,C24*0.9 ))</f>
        <v>0</v>
      </c>
      <c r="E24" s="163">
        <f t="shared" si="0"/>
        <v>0</v>
      </c>
    </row>
    <row r="25" spans="1:5" ht="15" customHeight="1">
      <c r="A25" s="195" t="s">
        <v>88</v>
      </c>
      <c r="B25" s="169"/>
      <c r="C25" s="160">
        <v>0</v>
      </c>
      <c r="D25" s="162">
        <f>IF(OR($E$7="FR",$E$7="UK"),C25*0.45,IF(  OR($E$7="DE",$E$7="ES",$E$7="IT"),C25*0.5,C25*0.9 ))</f>
        <v>0</v>
      </c>
      <c r="E25" s="163">
        <f t="shared" si="0"/>
        <v>0</v>
      </c>
    </row>
    <row r="26" spans="1:5" ht="15" customHeight="1">
      <c r="A26" s="195" t="s">
        <v>89</v>
      </c>
      <c r="B26" s="169"/>
      <c r="C26" s="160">
        <v>0</v>
      </c>
      <c r="D26" s="162">
        <f t="shared" ref="D26:D27" si="2">IF(OR($E$7="FR",$E$7="UK"),C26*0.7,IF(  OR($E$7="DE",$E$7="ES",$E$7="IT"),C26*0.8,C26*0.9 ))</f>
        <v>0</v>
      </c>
      <c r="E26" s="163">
        <f t="shared" si="0"/>
        <v>0</v>
      </c>
    </row>
    <row r="27" spans="1:5" ht="15" customHeight="1">
      <c r="A27" s="195" t="s">
        <v>90</v>
      </c>
      <c r="B27" s="169"/>
      <c r="C27" s="160">
        <v>0</v>
      </c>
      <c r="D27" s="162">
        <f t="shared" si="2"/>
        <v>0</v>
      </c>
      <c r="E27" s="163">
        <f t="shared" si="0"/>
        <v>0</v>
      </c>
    </row>
    <row r="28" spans="1:5" ht="15" customHeight="1">
      <c r="A28" s="195" t="s">
        <v>91</v>
      </c>
      <c r="B28" s="169"/>
      <c r="C28" s="160">
        <v>0</v>
      </c>
      <c r="D28" s="162">
        <f t="shared" ref="D28:D29" si="3">IF(OR($E$7="FR",$E$7="UK"),C28*0.8,IF(  OR($E$7="DE",$E$7="ES",$E$7="IT"),C28*0.9,C28*0.9 ))</f>
        <v>0</v>
      </c>
      <c r="E28" s="163">
        <f t="shared" si="0"/>
        <v>0</v>
      </c>
    </row>
    <row r="29" spans="1:5" ht="15" customHeight="1">
      <c r="A29" s="195" t="s">
        <v>92</v>
      </c>
      <c r="B29" s="169"/>
      <c r="C29" s="160">
        <v>0</v>
      </c>
      <c r="D29" s="162">
        <f t="shared" si="3"/>
        <v>0</v>
      </c>
      <c r="E29" s="163">
        <f t="shared" si="0"/>
        <v>0</v>
      </c>
    </row>
    <row r="30" spans="1:5" ht="15" customHeight="1">
      <c r="A30" s="195" t="s">
        <v>93</v>
      </c>
      <c r="B30" s="169"/>
      <c r="C30" s="160">
        <v>0</v>
      </c>
      <c r="D30" s="162">
        <f>IF(OR($E$7="FR",$E$7="UK"),C30*0.45,IF(  OR($E$7="DE",$E$7="ES",$E$7="IT"),C30*0.5,C30*0.9 ))</f>
        <v>0</v>
      </c>
      <c r="E30" s="163">
        <f t="shared" si="0"/>
        <v>0</v>
      </c>
    </row>
    <row r="31" spans="1:5" ht="15" customHeight="1">
      <c r="A31" s="195" t="s">
        <v>94</v>
      </c>
      <c r="B31" s="169"/>
      <c r="C31" s="160">
        <v>0</v>
      </c>
      <c r="D31" s="162">
        <f t="shared" ref="D31:D36" si="4">IF(OR($E$7="FR",$E$7="UK"),C31*0.8,IF(  OR($E$7="DE",$E$7="ES",$E$7="IT"),C31*0.9,C31*0.9 ))</f>
        <v>0</v>
      </c>
      <c r="E31" s="163">
        <f t="shared" si="0"/>
        <v>0</v>
      </c>
    </row>
    <row r="32" spans="1:5" ht="15" customHeight="1">
      <c r="A32" s="195" t="s">
        <v>95</v>
      </c>
      <c r="B32" s="169"/>
      <c r="C32" s="160">
        <v>0</v>
      </c>
      <c r="D32" s="162">
        <f t="shared" si="4"/>
        <v>0</v>
      </c>
      <c r="E32" s="163">
        <f t="shared" si="0"/>
        <v>0</v>
      </c>
    </row>
    <row r="33" spans="1:5" ht="15" customHeight="1">
      <c r="A33" s="195" t="s">
        <v>96</v>
      </c>
      <c r="B33" s="169"/>
      <c r="C33" s="160">
        <v>0</v>
      </c>
      <c r="D33" s="162">
        <f t="shared" si="4"/>
        <v>0</v>
      </c>
      <c r="E33" s="163">
        <f t="shared" si="0"/>
        <v>0</v>
      </c>
    </row>
    <row r="34" spans="1:5" ht="15" customHeight="1">
      <c r="A34" s="195" t="s">
        <v>97</v>
      </c>
      <c r="B34" s="169"/>
      <c r="C34" s="160">
        <v>0</v>
      </c>
      <c r="D34" s="162">
        <f t="shared" si="4"/>
        <v>0</v>
      </c>
      <c r="E34" s="163">
        <f t="shared" si="0"/>
        <v>0</v>
      </c>
    </row>
    <row r="35" spans="1:5" ht="15" customHeight="1">
      <c r="A35" s="195" t="s">
        <v>98</v>
      </c>
      <c r="B35" s="169"/>
      <c r="C35" s="160">
        <v>0</v>
      </c>
      <c r="D35" s="162">
        <f t="shared" si="4"/>
        <v>0</v>
      </c>
      <c r="E35" s="163">
        <f t="shared" si="0"/>
        <v>0</v>
      </c>
    </row>
    <row r="36" spans="1:5" ht="15" customHeight="1">
      <c r="A36" s="195" t="s">
        <v>99</v>
      </c>
      <c r="B36" s="169"/>
      <c r="C36" s="160">
        <v>0</v>
      </c>
      <c r="D36" s="162">
        <f t="shared" si="4"/>
        <v>0</v>
      </c>
      <c r="E36" s="163">
        <f t="shared" si="0"/>
        <v>0</v>
      </c>
    </row>
    <row r="37" spans="1:5" ht="15" customHeight="1">
      <c r="A37" s="195" t="s">
        <v>100</v>
      </c>
      <c r="B37" s="169"/>
      <c r="C37" s="160">
        <v>0</v>
      </c>
      <c r="D37" s="162">
        <f>IF(OR($E$7="FR",$E$7="UK"),C37*0.5,IF(  OR($E$7="DE",$E$7="ES",$E$7="IT"),C37*0.65,C37*0.9 ))</f>
        <v>0</v>
      </c>
      <c r="E37" s="163">
        <f t="shared" si="0"/>
        <v>0</v>
      </c>
    </row>
    <row r="38" spans="1:5" ht="15" customHeight="1">
      <c r="A38" s="195" t="s">
        <v>101</v>
      </c>
      <c r="B38" s="169"/>
      <c r="C38" s="160">
        <v>0</v>
      </c>
      <c r="D38" s="162">
        <f>IF(OR($E$7="FR",$E$7="UK"),C38*0.7,IF(  OR($E$7="DE",$E$7="ES",$E$7="IT"),C38*0.8,C38*0.9 ))</f>
        <v>0</v>
      </c>
      <c r="E38" s="163">
        <f t="shared" si="0"/>
        <v>0</v>
      </c>
    </row>
    <row r="39" spans="1:5" ht="15" customHeight="1">
      <c r="A39" s="195" t="s">
        <v>102</v>
      </c>
      <c r="B39" s="169"/>
      <c r="C39" s="160">
        <v>0</v>
      </c>
      <c r="D39" s="162">
        <f>IF(OR($E$7="FR",$E$7="UK"),C39*0.5,IF(  OR($E$7="DE",$E$7="ES",$E$7="IT"),C39*0.65,C39*0.9 ))</f>
        <v>0</v>
      </c>
      <c r="E39" s="163">
        <f t="shared" si="0"/>
        <v>0</v>
      </c>
    </row>
    <row r="40" spans="1:5" ht="15" customHeight="1">
      <c r="A40" s="195" t="s">
        <v>103</v>
      </c>
      <c r="B40" s="169"/>
      <c r="C40" s="160">
        <v>0</v>
      </c>
      <c r="D40" s="162">
        <f>IF(OR($E$7="FR",$E$7="UK"),C40*0.7,IF(  OR($E$7="DE",$E$7="ES",$E$7="IT"),C40*0.8,C40*0.9 ))</f>
        <v>0</v>
      </c>
      <c r="E40" s="163">
        <f t="shared" si="0"/>
        <v>0</v>
      </c>
    </row>
    <row r="41" spans="1:5" ht="15" customHeight="1">
      <c r="A41" s="195" t="s">
        <v>104</v>
      </c>
      <c r="B41" s="169"/>
      <c r="C41" s="160">
        <v>0</v>
      </c>
      <c r="D41" s="162">
        <f t="shared" ref="D41:D44" si="5">IF(OR($E$7="FR",$E$7="UK"),C41*0.8,IF(  OR($E$7="DE",$E$7="ES",$E$7="IT"),C41*0.9,C41*0.9 ))</f>
        <v>0</v>
      </c>
      <c r="E41" s="163">
        <f t="shared" si="0"/>
        <v>0</v>
      </c>
    </row>
    <row r="42" spans="1:5" ht="15" customHeight="1">
      <c r="A42" s="195" t="s">
        <v>105</v>
      </c>
      <c r="B42" s="169"/>
      <c r="C42" s="160">
        <v>0</v>
      </c>
      <c r="D42" s="162">
        <f t="shared" si="5"/>
        <v>0</v>
      </c>
      <c r="E42" s="163">
        <f t="shared" si="0"/>
        <v>0</v>
      </c>
    </row>
    <row r="43" spans="1:5" ht="15" customHeight="1">
      <c r="A43" s="195" t="s">
        <v>106</v>
      </c>
      <c r="B43" s="169"/>
      <c r="C43" s="160">
        <v>0</v>
      </c>
      <c r="D43" s="162">
        <f t="shared" si="5"/>
        <v>0</v>
      </c>
      <c r="E43" s="163">
        <f t="shared" si="0"/>
        <v>0</v>
      </c>
    </row>
    <row r="44" spans="1:5" ht="15" customHeight="1">
      <c r="A44" s="195" t="s">
        <v>136</v>
      </c>
      <c r="B44" s="169"/>
      <c r="C44" s="160">
        <v>0</v>
      </c>
      <c r="D44" s="162">
        <f t="shared" si="5"/>
        <v>0</v>
      </c>
      <c r="E44" s="163">
        <f t="shared" si="0"/>
        <v>0</v>
      </c>
    </row>
    <row r="45" spans="1:5" ht="15" customHeight="1">
      <c r="A45" s="195" t="s">
        <v>107</v>
      </c>
      <c r="B45" s="169"/>
      <c r="C45" s="160">
        <v>0</v>
      </c>
      <c r="D45" s="162">
        <f>IF(OR($E$7="FR",$E$7="UK"),C45*0.7,IF(  OR($E$7="DE",$E$7="ES",$E$7="IT"),C45*0.8,C45*0.9 ))</f>
        <v>0</v>
      </c>
      <c r="E45" s="163">
        <f t="shared" si="0"/>
        <v>0</v>
      </c>
    </row>
    <row r="46" spans="1:5" ht="15" customHeight="1">
      <c r="A46" s="196" t="s">
        <v>108</v>
      </c>
      <c r="B46" s="170"/>
      <c r="C46" s="160">
        <v>0</v>
      </c>
      <c r="D46" s="162">
        <f>IF(OR($E$7="FR",$E$7="UK"),C46*0.5,IF(  OR($E$7="DE",$E$7="ES",$E$7="IT"),C46*0.65,C46*0.9 ))</f>
        <v>0</v>
      </c>
      <c r="E46" s="163">
        <f t="shared" si="0"/>
        <v>0</v>
      </c>
    </row>
    <row r="47" spans="1:5">
      <c r="A47" s="175" t="s">
        <v>120</v>
      </c>
      <c r="B47" s="172"/>
      <c r="C47" s="161"/>
      <c r="D47" s="174">
        <f>SUM(D12:D46)</f>
        <v>0</v>
      </c>
      <c r="E47" s="197">
        <f>SUM(E12:E46)</f>
        <v>0</v>
      </c>
    </row>
    <row r="49" spans="1:5">
      <c r="A49" s="173" t="s">
        <v>137</v>
      </c>
    </row>
    <row r="50" spans="1:5" ht="30.75" customHeight="1">
      <c r="A50" s="226" t="s">
        <v>139</v>
      </c>
      <c r="B50" s="226"/>
      <c r="C50" s="226"/>
      <c r="D50" s="226"/>
      <c r="E50" s="226"/>
    </row>
  </sheetData>
  <sheetProtection sheet="1" objects="1" scenarios="1" selectLockedCells="1"/>
  <mergeCells count="12">
    <mergeCell ref="A10:E10"/>
    <mergeCell ref="A50:E50"/>
    <mergeCell ref="A7:C7"/>
    <mergeCell ref="A9:E9"/>
    <mergeCell ref="A8:C8"/>
    <mergeCell ref="D8:E8"/>
    <mergeCell ref="A2:E2"/>
    <mergeCell ref="A3:E3"/>
    <mergeCell ref="A4:C4"/>
    <mergeCell ref="D4:E4"/>
    <mergeCell ref="A5:C5"/>
    <mergeCell ref="D5:E5"/>
  </mergeCells>
  <dataValidations count="1">
    <dataValidation type="list" allowBlank="1" showInputMessage="1" showErrorMessage="1" sqref="D7:E7">
      <formula1>"AL, AT, BA, BE, BG, CH,CY, CZ, DA, DE, EE, EL,ES, FI, FR, HR,HU, IE, IS, IT, LT, LU, LV, ME, MK, MT, NL ,NO, PL, PT ,RO, RS, SE, SI, SK, UK"</formula1>
    </dataValidation>
  </dataValidations>
  <printOptions horizontalCentered="1"/>
  <pageMargins left="0.23622047244094491" right="0.23622047244094491" top="0.74803149606299213" bottom="0.74803149606299213" header="0.31496062992125984" footer="0.31496062992125984"/>
  <pageSetup paperSize="9" scale="86" orientation="portrait" r:id="rId1"/>
  <headerFooter>
    <oddHeader>&amp;LCREATIVE EUROPE
MEDIA sub-programme&amp;RCall for Proposals EACEA/01/2018</oddHeader>
    <oddFooter>&amp;LPlease make a copy of this worksheet for each declared film&amp;R&amp;P/&amp;N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50"/>
  <sheetViews>
    <sheetView zoomScaleNormal="100" zoomScaleSheetLayoutView="110" zoomScalePageLayoutView="90" workbookViewId="0">
      <selection activeCell="B12" sqref="B12"/>
    </sheetView>
  </sheetViews>
  <sheetFormatPr defaultRowHeight="15"/>
  <cols>
    <col min="1" max="1" width="23.28515625" style="117" customWidth="1"/>
    <col min="2" max="2" width="19.5703125" style="117" bestFit="1" customWidth="1"/>
    <col min="3" max="3" width="17" style="117" bestFit="1" customWidth="1"/>
    <col min="4" max="4" width="21.42578125" style="117" hidden="1" customWidth="1"/>
    <col min="5" max="5" width="35.28515625" style="117" customWidth="1"/>
    <col min="6" max="242" width="9.140625" style="117"/>
    <col min="243" max="243" width="23.28515625" style="117" customWidth="1"/>
    <col min="244" max="246" width="21.42578125" style="117" customWidth="1"/>
    <col min="247" max="247" width="9.140625" style="117"/>
    <col min="248" max="248" width="9.42578125" style="117" customWidth="1"/>
    <col min="249" max="498" width="9.140625" style="117"/>
    <col min="499" max="499" width="23.28515625" style="117" customWidth="1"/>
    <col min="500" max="502" width="21.42578125" style="117" customWidth="1"/>
    <col min="503" max="503" width="9.140625" style="117"/>
    <col min="504" max="504" width="9.42578125" style="117" customWidth="1"/>
    <col min="505" max="754" width="9.140625" style="117"/>
    <col min="755" max="755" width="23.28515625" style="117" customWidth="1"/>
    <col min="756" max="758" width="21.42578125" style="117" customWidth="1"/>
    <col min="759" max="759" width="9.140625" style="117"/>
    <col min="760" max="760" width="9.42578125" style="117" customWidth="1"/>
    <col min="761" max="1010" width="9.140625" style="117"/>
    <col min="1011" max="1011" width="23.28515625" style="117" customWidth="1"/>
    <col min="1012" max="1014" width="21.42578125" style="117" customWidth="1"/>
    <col min="1015" max="1015" width="9.140625" style="117"/>
    <col min="1016" max="1016" width="9.42578125" style="117" customWidth="1"/>
    <col min="1017" max="1266" width="9.140625" style="117"/>
    <col min="1267" max="1267" width="23.28515625" style="117" customWidth="1"/>
    <col min="1268" max="1270" width="21.42578125" style="117" customWidth="1"/>
    <col min="1271" max="1271" width="9.140625" style="117"/>
    <col min="1272" max="1272" width="9.42578125" style="117" customWidth="1"/>
    <col min="1273" max="1522" width="9.140625" style="117"/>
    <col min="1523" max="1523" width="23.28515625" style="117" customWidth="1"/>
    <col min="1524" max="1526" width="21.42578125" style="117" customWidth="1"/>
    <col min="1527" max="1527" width="9.140625" style="117"/>
    <col min="1528" max="1528" width="9.42578125" style="117" customWidth="1"/>
    <col min="1529" max="1778" width="9.140625" style="117"/>
    <col min="1779" max="1779" width="23.28515625" style="117" customWidth="1"/>
    <col min="1780" max="1782" width="21.42578125" style="117" customWidth="1"/>
    <col min="1783" max="1783" width="9.140625" style="117"/>
    <col min="1784" max="1784" width="9.42578125" style="117" customWidth="1"/>
    <col min="1785" max="2034" width="9.140625" style="117"/>
    <col min="2035" max="2035" width="23.28515625" style="117" customWidth="1"/>
    <col min="2036" max="2038" width="21.42578125" style="117" customWidth="1"/>
    <col min="2039" max="2039" width="9.140625" style="117"/>
    <col min="2040" max="2040" width="9.42578125" style="117" customWidth="1"/>
    <col min="2041" max="2290" width="9.140625" style="117"/>
    <col min="2291" max="2291" width="23.28515625" style="117" customWidth="1"/>
    <col min="2292" max="2294" width="21.42578125" style="117" customWidth="1"/>
    <col min="2295" max="2295" width="9.140625" style="117"/>
    <col min="2296" max="2296" width="9.42578125" style="117" customWidth="1"/>
    <col min="2297" max="2546" width="9.140625" style="117"/>
    <col min="2547" max="2547" width="23.28515625" style="117" customWidth="1"/>
    <col min="2548" max="2550" width="21.42578125" style="117" customWidth="1"/>
    <col min="2551" max="2551" width="9.140625" style="117"/>
    <col min="2552" max="2552" width="9.42578125" style="117" customWidth="1"/>
    <col min="2553" max="2802" width="9.140625" style="117"/>
    <col min="2803" max="2803" width="23.28515625" style="117" customWidth="1"/>
    <col min="2804" max="2806" width="21.42578125" style="117" customWidth="1"/>
    <col min="2807" max="2807" width="9.140625" style="117"/>
    <col min="2808" max="2808" width="9.42578125" style="117" customWidth="1"/>
    <col min="2809" max="3058" width="9.140625" style="117"/>
    <col min="3059" max="3059" width="23.28515625" style="117" customWidth="1"/>
    <col min="3060" max="3062" width="21.42578125" style="117" customWidth="1"/>
    <col min="3063" max="3063" width="9.140625" style="117"/>
    <col min="3064" max="3064" width="9.42578125" style="117" customWidth="1"/>
    <col min="3065" max="3314" width="9.140625" style="117"/>
    <col min="3315" max="3315" width="23.28515625" style="117" customWidth="1"/>
    <col min="3316" max="3318" width="21.42578125" style="117" customWidth="1"/>
    <col min="3319" max="3319" width="9.140625" style="117"/>
    <col min="3320" max="3320" width="9.42578125" style="117" customWidth="1"/>
    <col min="3321" max="3570" width="9.140625" style="117"/>
    <col min="3571" max="3571" width="23.28515625" style="117" customWidth="1"/>
    <col min="3572" max="3574" width="21.42578125" style="117" customWidth="1"/>
    <col min="3575" max="3575" width="9.140625" style="117"/>
    <col min="3576" max="3576" width="9.42578125" style="117" customWidth="1"/>
    <col min="3577" max="3826" width="9.140625" style="117"/>
    <col min="3827" max="3827" width="23.28515625" style="117" customWidth="1"/>
    <col min="3828" max="3830" width="21.42578125" style="117" customWidth="1"/>
    <col min="3831" max="3831" width="9.140625" style="117"/>
    <col min="3832" max="3832" width="9.42578125" style="117" customWidth="1"/>
    <col min="3833" max="4082" width="9.140625" style="117"/>
    <col min="4083" max="4083" width="23.28515625" style="117" customWidth="1"/>
    <col min="4084" max="4086" width="21.42578125" style="117" customWidth="1"/>
    <col min="4087" max="4087" width="9.140625" style="117"/>
    <col min="4088" max="4088" width="9.42578125" style="117" customWidth="1"/>
    <col min="4089" max="4338" width="9.140625" style="117"/>
    <col min="4339" max="4339" width="23.28515625" style="117" customWidth="1"/>
    <col min="4340" max="4342" width="21.42578125" style="117" customWidth="1"/>
    <col min="4343" max="4343" width="9.140625" style="117"/>
    <col min="4344" max="4344" width="9.42578125" style="117" customWidth="1"/>
    <col min="4345" max="4594" width="9.140625" style="117"/>
    <col min="4595" max="4595" width="23.28515625" style="117" customWidth="1"/>
    <col min="4596" max="4598" width="21.42578125" style="117" customWidth="1"/>
    <col min="4599" max="4599" width="9.140625" style="117"/>
    <col min="4600" max="4600" width="9.42578125" style="117" customWidth="1"/>
    <col min="4601" max="4850" width="9.140625" style="117"/>
    <col min="4851" max="4851" width="23.28515625" style="117" customWidth="1"/>
    <col min="4852" max="4854" width="21.42578125" style="117" customWidth="1"/>
    <col min="4855" max="4855" width="9.140625" style="117"/>
    <col min="4856" max="4856" width="9.42578125" style="117" customWidth="1"/>
    <col min="4857" max="5106" width="9.140625" style="117"/>
    <col min="5107" max="5107" width="23.28515625" style="117" customWidth="1"/>
    <col min="5108" max="5110" width="21.42578125" style="117" customWidth="1"/>
    <col min="5111" max="5111" width="9.140625" style="117"/>
    <col min="5112" max="5112" width="9.42578125" style="117" customWidth="1"/>
    <col min="5113" max="5362" width="9.140625" style="117"/>
    <col min="5363" max="5363" width="23.28515625" style="117" customWidth="1"/>
    <col min="5364" max="5366" width="21.42578125" style="117" customWidth="1"/>
    <col min="5367" max="5367" width="9.140625" style="117"/>
    <col min="5368" max="5368" width="9.42578125" style="117" customWidth="1"/>
    <col min="5369" max="5618" width="9.140625" style="117"/>
    <col min="5619" max="5619" width="23.28515625" style="117" customWidth="1"/>
    <col min="5620" max="5622" width="21.42578125" style="117" customWidth="1"/>
    <col min="5623" max="5623" width="9.140625" style="117"/>
    <col min="5624" max="5624" width="9.42578125" style="117" customWidth="1"/>
    <col min="5625" max="5874" width="9.140625" style="117"/>
    <col min="5875" max="5875" width="23.28515625" style="117" customWidth="1"/>
    <col min="5876" max="5878" width="21.42578125" style="117" customWidth="1"/>
    <col min="5879" max="5879" width="9.140625" style="117"/>
    <col min="5880" max="5880" width="9.42578125" style="117" customWidth="1"/>
    <col min="5881" max="6130" width="9.140625" style="117"/>
    <col min="6131" max="6131" width="23.28515625" style="117" customWidth="1"/>
    <col min="6132" max="6134" width="21.42578125" style="117" customWidth="1"/>
    <col min="6135" max="6135" width="9.140625" style="117"/>
    <col min="6136" max="6136" width="9.42578125" style="117" customWidth="1"/>
    <col min="6137" max="6386" width="9.140625" style="117"/>
    <col min="6387" max="6387" width="23.28515625" style="117" customWidth="1"/>
    <col min="6388" max="6390" width="21.42578125" style="117" customWidth="1"/>
    <col min="6391" max="6391" width="9.140625" style="117"/>
    <col min="6392" max="6392" width="9.42578125" style="117" customWidth="1"/>
    <col min="6393" max="6642" width="9.140625" style="117"/>
    <col min="6643" max="6643" width="23.28515625" style="117" customWidth="1"/>
    <col min="6644" max="6646" width="21.42578125" style="117" customWidth="1"/>
    <col min="6647" max="6647" width="9.140625" style="117"/>
    <col min="6648" max="6648" width="9.42578125" style="117" customWidth="1"/>
    <col min="6649" max="6898" width="9.140625" style="117"/>
    <col min="6899" max="6899" width="23.28515625" style="117" customWidth="1"/>
    <col min="6900" max="6902" width="21.42578125" style="117" customWidth="1"/>
    <col min="6903" max="6903" width="9.140625" style="117"/>
    <col min="6904" max="6904" width="9.42578125" style="117" customWidth="1"/>
    <col min="6905" max="7154" width="9.140625" style="117"/>
    <col min="7155" max="7155" width="23.28515625" style="117" customWidth="1"/>
    <col min="7156" max="7158" width="21.42578125" style="117" customWidth="1"/>
    <col min="7159" max="7159" width="9.140625" style="117"/>
    <col min="7160" max="7160" width="9.42578125" style="117" customWidth="1"/>
    <col min="7161" max="7410" width="9.140625" style="117"/>
    <col min="7411" max="7411" width="23.28515625" style="117" customWidth="1"/>
    <col min="7412" max="7414" width="21.42578125" style="117" customWidth="1"/>
    <col min="7415" max="7415" width="9.140625" style="117"/>
    <col min="7416" max="7416" width="9.42578125" style="117" customWidth="1"/>
    <col min="7417" max="7666" width="9.140625" style="117"/>
    <col min="7667" max="7667" width="23.28515625" style="117" customWidth="1"/>
    <col min="7668" max="7670" width="21.42578125" style="117" customWidth="1"/>
    <col min="7671" max="7671" width="9.140625" style="117"/>
    <col min="7672" max="7672" width="9.42578125" style="117" customWidth="1"/>
    <col min="7673" max="7922" width="9.140625" style="117"/>
    <col min="7923" max="7923" width="23.28515625" style="117" customWidth="1"/>
    <col min="7924" max="7926" width="21.42578125" style="117" customWidth="1"/>
    <col min="7927" max="7927" width="9.140625" style="117"/>
    <col min="7928" max="7928" width="9.42578125" style="117" customWidth="1"/>
    <col min="7929" max="8178" width="9.140625" style="117"/>
    <col min="8179" max="8179" width="23.28515625" style="117" customWidth="1"/>
    <col min="8180" max="8182" width="21.42578125" style="117" customWidth="1"/>
    <col min="8183" max="8183" width="9.140625" style="117"/>
    <col min="8184" max="8184" width="9.42578125" style="117" customWidth="1"/>
    <col min="8185" max="8434" width="9.140625" style="117"/>
    <col min="8435" max="8435" width="23.28515625" style="117" customWidth="1"/>
    <col min="8436" max="8438" width="21.42578125" style="117" customWidth="1"/>
    <col min="8439" max="8439" width="9.140625" style="117"/>
    <col min="8440" max="8440" width="9.42578125" style="117" customWidth="1"/>
    <col min="8441" max="8690" width="9.140625" style="117"/>
    <col min="8691" max="8691" width="23.28515625" style="117" customWidth="1"/>
    <col min="8692" max="8694" width="21.42578125" style="117" customWidth="1"/>
    <col min="8695" max="8695" width="9.140625" style="117"/>
    <col min="8696" max="8696" width="9.42578125" style="117" customWidth="1"/>
    <col min="8697" max="8946" width="9.140625" style="117"/>
    <col min="8947" max="8947" width="23.28515625" style="117" customWidth="1"/>
    <col min="8948" max="8950" width="21.42578125" style="117" customWidth="1"/>
    <col min="8951" max="8951" width="9.140625" style="117"/>
    <col min="8952" max="8952" width="9.42578125" style="117" customWidth="1"/>
    <col min="8953" max="9202" width="9.140625" style="117"/>
    <col min="9203" max="9203" width="23.28515625" style="117" customWidth="1"/>
    <col min="9204" max="9206" width="21.42578125" style="117" customWidth="1"/>
    <col min="9207" max="9207" width="9.140625" style="117"/>
    <col min="9208" max="9208" width="9.42578125" style="117" customWidth="1"/>
    <col min="9209" max="9458" width="9.140625" style="117"/>
    <col min="9459" max="9459" width="23.28515625" style="117" customWidth="1"/>
    <col min="9460" max="9462" width="21.42578125" style="117" customWidth="1"/>
    <col min="9463" max="9463" width="9.140625" style="117"/>
    <col min="9464" max="9464" width="9.42578125" style="117" customWidth="1"/>
    <col min="9465" max="9714" width="9.140625" style="117"/>
    <col min="9715" max="9715" width="23.28515625" style="117" customWidth="1"/>
    <col min="9716" max="9718" width="21.42578125" style="117" customWidth="1"/>
    <col min="9719" max="9719" width="9.140625" style="117"/>
    <col min="9720" max="9720" width="9.42578125" style="117" customWidth="1"/>
    <col min="9721" max="9970" width="9.140625" style="117"/>
    <col min="9971" max="9971" width="23.28515625" style="117" customWidth="1"/>
    <col min="9972" max="9974" width="21.42578125" style="117" customWidth="1"/>
    <col min="9975" max="9975" width="9.140625" style="117"/>
    <col min="9976" max="9976" width="9.42578125" style="117" customWidth="1"/>
    <col min="9977" max="10226" width="9.140625" style="117"/>
    <col min="10227" max="10227" width="23.28515625" style="117" customWidth="1"/>
    <col min="10228" max="10230" width="21.42578125" style="117" customWidth="1"/>
    <col min="10231" max="10231" width="9.140625" style="117"/>
    <col min="10232" max="10232" width="9.42578125" style="117" customWidth="1"/>
    <col min="10233" max="10482" width="9.140625" style="117"/>
    <col min="10483" max="10483" width="23.28515625" style="117" customWidth="1"/>
    <col min="10484" max="10486" width="21.42578125" style="117" customWidth="1"/>
    <col min="10487" max="10487" width="9.140625" style="117"/>
    <col min="10488" max="10488" width="9.42578125" style="117" customWidth="1"/>
    <col min="10489" max="10738" width="9.140625" style="117"/>
    <col min="10739" max="10739" width="23.28515625" style="117" customWidth="1"/>
    <col min="10740" max="10742" width="21.42578125" style="117" customWidth="1"/>
    <col min="10743" max="10743" width="9.140625" style="117"/>
    <col min="10744" max="10744" width="9.42578125" style="117" customWidth="1"/>
    <col min="10745" max="10994" width="9.140625" style="117"/>
    <col min="10995" max="10995" width="23.28515625" style="117" customWidth="1"/>
    <col min="10996" max="10998" width="21.42578125" style="117" customWidth="1"/>
    <col min="10999" max="10999" width="9.140625" style="117"/>
    <col min="11000" max="11000" width="9.42578125" style="117" customWidth="1"/>
    <col min="11001" max="11250" width="9.140625" style="117"/>
    <col min="11251" max="11251" width="23.28515625" style="117" customWidth="1"/>
    <col min="11252" max="11254" width="21.42578125" style="117" customWidth="1"/>
    <col min="11255" max="11255" width="9.140625" style="117"/>
    <col min="11256" max="11256" width="9.42578125" style="117" customWidth="1"/>
    <col min="11257" max="11506" width="9.140625" style="117"/>
    <col min="11507" max="11507" width="23.28515625" style="117" customWidth="1"/>
    <col min="11508" max="11510" width="21.42578125" style="117" customWidth="1"/>
    <col min="11511" max="11511" width="9.140625" style="117"/>
    <col min="11512" max="11512" width="9.42578125" style="117" customWidth="1"/>
    <col min="11513" max="11762" width="9.140625" style="117"/>
    <col min="11763" max="11763" width="23.28515625" style="117" customWidth="1"/>
    <col min="11764" max="11766" width="21.42578125" style="117" customWidth="1"/>
    <col min="11767" max="11767" width="9.140625" style="117"/>
    <col min="11768" max="11768" width="9.42578125" style="117" customWidth="1"/>
    <col min="11769" max="12018" width="9.140625" style="117"/>
    <col min="12019" max="12019" width="23.28515625" style="117" customWidth="1"/>
    <col min="12020" max="12022" width="21.42578125" style="117" customWidth="1"/>
    <col min="12023" max="12023" width="9.140625" style="117"/>
    <col min="12024" max="12024" width="9.42578125" style="117" customWidth="1"/>
    <col min="12025" max="12274" width="9.140625" style="117"/>
    <col min="12275" max="12275" width="23.28515625" style="117" customWidth="1"/>
    <col min="12276" max="12278" width="21.42578125" style="117" customWidth="1"/>
    <col min="12279" max="12279" width="9.140625" style="117"/>
    <col min="12280" max="12280" width="9.42578125" style="117" customWidth="1"/>
    <col min="12281" max="12530" width="9.140625" style="117"/>
    <col min="12531" max="12531" width="23.28515625" style="117" customWidth="1"/>
    <col min="12532" max="12534" width="21.42578125" style="117" customWidth="1"/>
    <col min="12535" max="12535" width="9.140625" style="117"/>
    <col min="12536" max="12536" width="9.42578125" style="117" customWidth="1"/>
    <col min="12537" max="12786" width="9.140625" style="117"/>
    <col min="12787" max="12787" width="23.28515625" style="117" customWidth="1"/>
    <col min="12788" max="12790" width="21.42578125" style="117" customWidth="1"/>
    <col min="12791" max="12791" width="9.140625" style="117"/>
    <col min="12792" max="12792" width="9.42578125" style="117" customWidth="1"/>
    <col min="12793" max="13042" width="9.140625" style="117"/>
    <col min="13043" max="13043" width="23.28515625" style="117" customWidth="1"/>
    <col min="13044" max="13046" width="21.42578125" style="117" customWidth="1"/>
    <col min="13047" max="13047" width="9.140625" style="117"/>
    <col min="13048" max="13048" width="9.42578125" style="117" customWidth="1"/>
    <col min="13049" max="13298" width="9.140625" style="117"/>
    <col min="13299" max="13299" width="23.28515625" style="117" customWidth="1"/>
    <col min="13300" max="13302" width="21.42578125" style="117" customWidth="1"/>
    <col min="13303" max="13303" width="9.140625" style="117"/>
    <col min="13304" max="13304" width="9.42578125" style="117" customWidth="1"/>
    <col min="13305" max="13554" width="9.140625" style="117"/>
    <col min="13555" max="13555" width="23.28515625" style="117" customWidth="1"/>
    <col min="13556" max="13558" width="21.42578125" style="117" customWidth="1"/>
    <col min="13559" max="13559" width="9.140625" style="117"/>
    <col min="13560" max="13560" width="9.42578125" style="117" customWidth="1"/>
    <col min="13561" max="13810" width="9.140625" style="117"/>
    <col min="13811" max="13811" width="23.28515625" style="117" customWidth="1"/>
    <col min="13812" max="13814" width="21.42578125" style="117" customWidth="1"/>
    <col min="13815" max="13815" width="9.140625" style="117"/>
    <col min="13816" max="13816" width="9.42578125" style="117" customWidth="1"/>
    <col min="13817" max="14066" width="9.140625" style="117"/>
    <col min="14067" max="14067" width="23.28515625" style="117" customWidth="1"/>
    <col min="14068" max="14070" width="21.42578125" style="117" customWidth="1"/>
    <col min="14071" max="14071" width="9.140625" style="117"/>
    <col min="14072" max="14072" width="9.42578125" style="117" customWidth="1"/>
    <col min="14073" max="14322" width="9.140625" style="117"/>
    <col min="14323" max="14323" width="23.28515625" style="117" customWidth="1"/>
    <col min="14324" max="14326" width="21.42578125" style="117" customWidth="1"/>
    <col min="14327" max="14327" width="9.140625" style="117"/>
    <col min="14328" max="14328" width="9.42578125" style="117" customWidth="1"/>
    <col min="14329" max="14578" width="9.140625" style="117"/>
    <col min="14579" max="14579" width="23.28515625" style="117" customWidth="1"/>
    <col min="14580" max="14582" width="21.42578125" style="117" customWidth="1"/>
    <col min="14583" max="14583" width="9.140625" style="117"/>
    <col min="14584" max="14584" width="9.42578125" style="117" customWidth="1"/>
    <col min="14585" max="14834" width="9.140625" style="117"/>
    <col min="14835" max="14835" width="23.28515625" style="117" customWidth="1"/>
    <col min="14836" max="14838" width="21.42578125" style="117" customWidth="1"/>
    <col min="14839" max="14839" width="9.140625" style="117"/>
    <col min="14840" max="14840" width="9.42578125" style="117" customWidth="1"/>
    <col min="14841" max="15090" width="9.140625" style="117"/>
    <col min="15091" max="15091" width="23.28515625" style="117" customWidth="1"/>
    <col min="15092" max="15094" width="21.42578125" style="117" customWidth="1"/>
    <col min="15095" max="15095" width="9.140625" style="117"/>
    <col min="15096" max="15096" width="9.42578125" style="117" customWidth="1"/>
    <col min="15097" max="15346" width="9.140625" style="117"/>
    <col min="15347" max="15347" width="23.28515625" style="117" customWidth="1"/>
    <col min="15348" max="15350" width="21.42578125" style="117" customWidth="1"/>
    <col min="15351" max="15351" width="9.140625" style="117"/>
    <col min="15352" max="15352" width="9.42578125" style="117" customWidth="1"/>
    <col min="15353" max="15602" width="9.140625" style="117"/>
    <col min="15603" max="15603" width="23.28515625" style="117" customWidth="1"/>
    <col min="15604" max="15606" width="21.42578125" style="117" customWidth="1"/>
    <col min="15607" max="15607" width="9.140625" style="117"/>
    <col min="15608" max="15608" width="9.42578125" style="117" customWidth="1"/>
    <col min="15609" max="15858" width="9.140625" style="117"/>
    <col min="15859" max="15859" width="23.28515625" style="117" customWidth="1"/>
    <col min="15860" max="15862" width="21.42578125" style="117" customWidth="1"/>
    <col min="15863" max="15863" width="9.140625" style="117"/>
    <col min="15864" max="15864" width="9.42578125" style="117" customWidth="1"/>
    <col min="15865" max="16114" width="9.140625" style="117"/>
    <col min="16115" max="16115" width="23.28515625" style="117" customWidth="1"/>
    <col min="16116" max="16118" width="21.42578125" style="117" customWidth="1"/>
    <col min="16119" max="16119" width="9.140625" style="117"/>
    <col min="16120" max="16120" width="9.42578125" style="117" customWidth="1"/>
    <col min="16121" max="16384" width="9.140625" style="117"/>
  </cols>
  <sheetData>
    <row r="1" spans="1:5" ht="15.75" thickBot="1"/>
    <row r="2" spans="1:5" ht="30.75" customHeight="1" thickBot="1">
      <c r="A2" s="228" t="s">
        <v>125</v>
      </c>
      <c r="B2" s="229"/>
      <c r="C2" s="229"/>
      <c r="D2" s="229"/>
      <c r="E2" s="230"/>
    </row>
    <row r="3" spans="1:5" ht="7.5" customHeight="1" thickBot="1">
      <c r="A3" s="231"/>
      <c r="B3" s="231"/>
      <c r="C3" s="231"/>
      <c r="D3" s="231"/>
      <c r="E3" s="231"/>
    </row>
    <row r="4" spans="1:5" s="159" customFormat="1" ht="20.100000000000001" customHeight="1">
      <c r="A4" s="232" t="s">
        <v>58</v>
      </c>
      <c r="B4" s="233"/>
      <c r="C4" s="234"/>
      <c r="D4" s="235"/>
      <c r="E4" s="236"/>
    </row>
    <row r="5" spans="1:5" s="159" customFormat="1" ht="20.100000000000001" customHeight="1">
      <c r="A5" s="237" t="s">
        <v>73</v>
      </c>
      <c r="B5" s="238"/>
      <c r="C5" s="239"/>
      <c r="D5" s="240"/>
      <c r="E5" s="241"/>
    </row>
    <row r="6" spans="1:5" s="159" customFormat="1" ht="20.100000000000001" customHeight="1">
      <c r="A6" s="199" t="s">
        <v>141</v>
      </c>
      <c r="B6" s="200"/>
      <c r="C6" s="201"/>
      <c r="D6" s="171"/>
      <c r="E6" s="198"/>
    </row>
    <row r="7" spans="1:5" s="159" customFormat="1" ht="20.100000000000001" customHeight="1">
      <c r="A7" s="247" t="s">
        <v>140</v>
      </c>
      <c r="B7" s="248"/>
      <c r="C7" s="249"/>
      <c r="D7" s="193"/>
      <c r="E7" s="189" t="s">
        <v>124</v>
      </c>
    </row>
    <row r="8" spans="1:5" s="159" customFormat="1" ht="20.100000000000001" customHeight="1" thickBot="1">
      <c r="A8" s="242" t="s">
        <v>74</v>
      </c>
      <c r="B8" s="243"/>
      <c r="C8" s="244"/>
      <c r="D8" s="245"/>
      <c r="E8" s="246"/>
    </row>
    <row r="9" spans="1:5" ht="4.5" customHeight="1">
      <c r="A9" s="217"/>
      <c r="B9" s="218"/>
      <c r="C9" s="218"/>
      <c r="D9" s="218"/>
      <c r="E9" s="218"/>
    </row>
    <row r="10" spans="1:5" ht="4.5" customHeight="1" thickBot="1">
      <c r="A10" s="227"/>
      <c r="B10" s="208"/>
      <c r="C10" s="208"/>
      <c r="D10" s="208"/>
      <c r="E10" s="208"/>
    </row>
    <row r="11" spans="1:5" s="126" customFormat="1" ht="87.75" customHeight="1">
      <c r="A11" s="164" t="s">
        <v>121</v>
      </c>
      <c r="B11" s="165" t="s">
        <v>122</v>
      </c>
      <c r="C11" s="166" t="s">
        <v>144</v>
      </c>
      <c r="D11" s="166" t="s">
        <v>123</v>
      </c>
      <c r="E11" s="167" t="s">
        <v>138</v>
      </c>
    </row>
    <row r="12" spans="1:5" s="126" customFormat="1" ht="39.75" customHeight="1">
      <c r="A12" s="194" t="s">
        <v>75</v>
      </c>
      <c r="B12" s="168"/>
      <c r="C12" s="160">
        <v>0</v>
      </c>
      <c r="D12" s="162">
        <f>IF(OR($E$7="FR",$E$7="UK"),C12*0.8,IF(  OR($E$7="DE",$E$7="ES",$E$7="IT"),C12*0.9,C12*0.9 ))</f>
        <v>0</v>
      </c>
      <c r="E12" s="163">
        <f>IF(OR($E$7="FR",$E$7="DE",$E$7="ES",$E$7="IT",$E$7="UK"),D12*0.2,D12*0.3)</f>
        <v>0</v>
      </c>
    </row>
    <row r="13" spans="1:5">
      <c r="A13" s="195" t="s">
        <v>76</v>
      </c>
      <c r="B13" s="169"/>
      <c r="C13" s="160">
        <v>0</v>
      </c>
      <c r="D13" s="162">
        <f>IF(OR($E$7="FR",$E$7="UK"),C13*0.5,IF(  OR($E$7="DE",$E$7="ES",$E$7="IT"),C13*0.65,C13*0.9 ))</f>
        <v>0</v>
      </c>
      <c r="E13" s="163">
        <f t="shared" ref="E13:E46" si="0">IF(OR($E$7="FR",$E$7="DE",$E$7="ES",$E$7="IT",$E$7="UK"),D13*0.2,D13*0.3)</f>
        <v>0</v>
      </c>
    </row>
    <row r="14" spans="1:5" ht="15" customHeight="1">
      <c r="A14" s="195" t="s">
        <v>77</v>
      </c>
      <c r="B14" s="169"/>
      <c r="C14" s="160">
        <v>0</v>
      </c>
      <c r="D14" s="162">
        <f>IF(OR($E$7="FR",$E$7="UK"),C14*0.5,IF(  OR($E$7="DE",$E$7="ES",$E$7="IT"),C14*0.65,C14*0.9 ))</f>
        <v>0</v>
      </c>
      <c r="E14" s="163">
        <f t="shared" si="0"/>
        <v>0</v>
      </c>
    </row>
    <row r="15" spans="1:5" ht="27.75" customHeight="1">
      <c r="A15" s="195" t="s">
        <v>78</v>
      </c>
      <c r="B15" s="169"/>
      <c r="C15" s="160">
        <v>0</v>
      </c>
      <c r="D15" s="162">
        <f t="shared" ref="D15:D18" si="1">IF(OR($E$7="FR",$E$7="UK"),C15*0.8,IF(  OR($E$7="DE",$E$7="ES",$E$7="IT"),C15*0.9,C15*0.9 ))</f>
        <v>0</v>
      </c>
      <c r="E15" s="163">
        <f t="shared" si="0"/>
        <v>0</v>
      </c>
    </row>
    <row r="16" spans="1:5" ht="15" customHeight="1">
      <c r="A16" s="195" t="s">
        <v>79</v>
      </c>
      <c r="B16" s="169"/>
      <c r="C16" s="160">
        <v>0</v>
      </c>
      <c r="D16" s="162">
        <f t="shared" si="1"/>
        <v>0</v>
      </c>
      <c r="E16" s="163">
        <f t="shared" si="0"/>
        <v>0</v>
      </c>
    </row>
    <row r="17" spans="1:5" ht="15" customHeight="1">
      <c r="A17" s="195" t="s">
        <v>80</v>
      </c>
      <c r="B17" s="169"/>
      <c r="C17" s="160">
        <v>0</v>
      </c>
      <c r="D17" s="162">
        <f t="shared" si="1"/>
        <v>0</v>
      </c>
      <c r="E17" s="163">
        <f t="shared" si="0"/>
        <v>0</v>
      </c>
    </row>
    <row r="18" spans="1:5" ht="15" customHeight="1">
      <c r="A18" s="195" t="s">
        <v>81</v>
      </c>
      <c r="B18" s="169"/>
      <c r="C18" s="160">
        <v>0</v>
      </c>
      <c r="D18" s="162">
        <f t="shared" si="1"/>
        <v>0</v>
      </c>
      <c r="E18" s="163">
        <f t="shared" si="0"/>
        <v>0</v>
      </c>
    </row>
    <row r="19" spans="1:5">
      <c r="A19" s="195" t="s">
        <v>82</v>
      </c>
      <c r="B19" s="169"/>
      <c r="C19" s="160">
        <v>0</v>
      </c>
      <c r="D19" s="162">
        <f>IF(OR($E$7="FR",$E$7="UK"),C19*0.7,IF(  OR($E$7="DE",$E$7="ES",$E$7="IT"),C19*0.8,C19*0.9 ))</f>
        <v>0</v>
      </c>
      <c r="E19" s="163">
        <f t="shared" si="0"/>
        <v>0</v>
      </c>
    </row>
    <row r="20" spans="1:5" ht="15" customHeight="1">
      <c r="A20" s="195" t="s">
        <v>83</v>
      </c>
      <c r="B20" s="169"/>
      <c r="C20" s="160">
        <v>0</v>
      </c>
      <c r="D20" s="162">
        <f>IF(OR($E$7="FR",$E$7="UK"),C20*0.7,IF(  OR($E$7="DE",$E$7="ES",$E$7="IT"),C20*0.8,C20*0.9 ))</f>
        <v>0</v>
      </c>
      <c r="E20" s="163">
        <f t="shared" si="0"/>
        <v>0</v>
      </c>
    </row>
    <row r="21" spans="1:5">
      <c r="A21" s="195" t="s">
        <v>84</v>
      </c>
      <c r="B21" s="169"/>
      <c r="C21" s="160">
        <v>0</v>
      </c>
      <c r="D21" s="162">
        <f>IF(OR($E$7="FR",$E$7="UK"),C21*0.45,IF(  OR($E$7="DE",$E$7="ES",$E$7="IT"),C21*0.5,C21*0.9 ))</f>
        <v>0</v>
      </c>
      <c r="E21" s="163">
        <f t="shared" si="0"/>
        <v>0</v>
      </c>
    </row>
    <row r="22" spans="1:5" ht="15" customHeight="1">
      <c r="A22" s="195" t="s">
        <v>85</v>
      </c>
      <c r="B22" s="169"/>
      <c r="C22" s="160">
        <v>0</v>
      </c>
      <c r="D22" s="162">
        <f>IF(OR($E$7="FR",$E$7="UK"),C22*0.8,IF(  OR($E$7="DE",$E$7="ES",$E$7="IT"),C22*0.9,C22*0.9 ))</f>
        <v>0</v>
      </c>
      <c r="E22" s="163">
        <f t="shared" si="0"/>
        <v>0</v>
      </c>
    </row>
    <row r="23" spans="1:5" ht="15" customHeight="1">
      <c r="A23" s="195" t="s">
        <v>86</v>
      </c>
      <c r="B23" s="169"/>
      <c r="C23" s="160">
        <v>0</v>
      </c>
      <c r="D23" s="162">
        <f>IF(OR($E$7="FR",$E$7="UK"),C23*0.45,IF(  OR($E$7="DE",$E$7="ES",$E$7="IT"),C23*0.5,C23*0.9 ))</f>
        <v>0</v>
      </c>
      <c r="E23" s="163">
        <f t="shared" si="0"/>
        <v>0</v>
      </c>
    </row>
    <row r="24" spans="1:5" ht="15" customHeight="1">
      <c r="A24" s="195" t="s">
        <v>87</v>
      </c>
      <c r="B24" s="169"/>
      <c r="C24" s="160">
        <v>0</v>
      </c>
      <c r="D24" s="162">
        <f>IF(OR($E$7="FR",$E$7="UK"),C24*0.7,IF(  OR($E$7="DE",$E$7="ES",$E$7="IT"),C24*0.8,C24*0.9 ))</f>
        <v>0</v>
      </c>
      <c r="E24" s="163">
        <f t="shared" si="0"/>
        <v>0</v>
      </c>
    </row>
    <row r="25" spans="1:5" ht="15" customHeight="1">
      <c r="A25" s="195" t="s">
        <v>88</v>
      </c>
      <c r="B25" s="169"/>
      <c r="C25" s="160">
        <v>0</v>
      </c>
      <c r="D25" s="162">
        <f>IF(OR($E$7="FR",$E$7="UK"),C25*0.45,IF(  OR($E$7="DE",$E$7="ES",$E$7="IT"),C25*0.5,C25*0.9 ))</f>
        <v>0</v>
      </c>
      <c r="E25" s="163">
        <f t="shared" si="0"/>
        <v>0</v>
      </c>
    </row>
    <row r="26" spans="1:5" ht="15" customHeight="1">
      <c r="A26" s="195" t="s">
        <v>89</v>
      </c>
      <c r="B26" s="169"/>
      <c r="C26" s="160">
        <v>0</v>
      </c>
      <c r="D26" s="162">
        <f t="shared" ref="D26:D27" si="2">IF(OR($E$7="FR",$E$7="UK"),C26*0.7,IF(  OR($E$7="DE",$E$7="ES",$E$7="IT"),C26*0.8,C26*0.9 ))</f>
        <v>0</v>
      </c>
      <c r="E26" s="163">
        <f t="shared" si="0"/>
        <v>0</v>
      </c>
    </row>
    <row r="27" spans="1:5" ht="15" customHeight="1">
      <c r="A27" s="195" t="s">
        <v>90</v>
      </c>
      <c r="B27" s="169"/>
      <c r="C27" s="160">
        <v>0</v>
      </c>
      <c r="D27" s="162">
        <f t="shared" si="2"/>
        <v>0</v>
      </c>
      <c r="E27" s="163">
        <f t="shared" si="0"/>
        <v>0</v>
      </c>
    </row>
    <row r="28" spans="1:5" ht="15" customHeight="1">
      <c r="A28" s="195" t="s">
        <v>91</v>
      </c>
      <c r="B28" s="169"/>
      <c r="C28" s="160">
        <v>0</v>
      </c>
      <c r="D28" s="162">
        <f t="shared" ref="D28:D29" si="3">IF(OR($E$7="FR",$E$7="UK"),C28*0.8,IF(  OR($E$7="DE",$E$7="ES",$E$7="IT"),C28*0.9,C28*0.9 ))</f>
        <v>0</v>
      </c>
      <c r="E28" s="163">
        <f t="shared" si="0"/>
        <v>0</v>
      </c>
    </row>
    <row r="29" spans="1:5" ht="15" customHeight="1">
      <c r="A29" s="195" t="s">
        <v>92</v>
      </c>
      <c r="B29" s="169"/>
      <c r="C29" s="160">
        <v>0</v>
      </c>
      <c r="D29" s="162">
        <f t="shared" si="3"/>
        <v>0</v>
      </c>
      <c r="E29" s="163">
        <f t="shared" si="0"/>
        <v>0</v>
      </c>
    </row>
    <row r="30" spans="1:5" ht="15" customHeight="1">
      <c r="A30" s="195" t="s">
        <v>93</v>
      </c>
      <c r="B30" s="169"/>
      <c r="C30" s="160">
        <v>0</v>
      </c>
      <c r="D30" s="162">
        <f>IF(OR($E$7="FR",$E$7="UK"),C30*0.45,IF(  OR($E$7="DE",$E$7="ES",$E$7="IT"),C30*0.5,C30*0.9 ))</f>
        <v>0</v>
      </c>
      <c r="E30" s="163">
        <f t="shared" si="0"/>
        <v>0</v>
      </c>
    </row>
    <row r="31" spans="1:5" ht="15" customHeight="1">
      <c r="A31" s="195" t="s">
        <v>94</v>
      </c>
      <c r="B31" s="169"/>
      <c r="C31" s="160">
        <v>0</v>
      </c>
      <c r="D31" s="162">
        <f t="shared" ref="D31:D36" si="4">IF(OR($E$7="FR",$E$7="UK"),C31*0.8,IF(  OR($E$7="DE",$E$7="ES",$E$7="IT"),C31*0.9,C31*0.9 ))</f>
        <v>0</v>
      </c>
      <c r="E31" s="163">
        <f t="shared" si="0"/>
        <v>0</v>
      </c>
    </row>
    <row r="32" spans="1:5" ht="15" customHeight="1">
      <c r="A32" s="195" t="s">
        <v>95</v>
      </c>
      <c r="B32" s="169"/>
      <c r="C32" s="160">
        <v>0</v>
      </c>
      <c r="D32" s="162">
        <f t="shared" si="4"/>
        <v>0</v>
      </c>
      <c r="E32" s="163">
        <f t="shared" si="0"/>
        <v>0</v>
      </c>
    </row>
    <row r="33" spans="1:5" ht="15" customHeight="1">
      <c r="A33" s="195" t="s">
        <v>96</v>
      </c>
      <c r="B33" s="169"/>
      <c r="C33" s="160">
        <v>0</v>
      </c>
      <c r="D33" s="162">
        <f t="shared" si="4"/>
        <v>0</v>
      </c>
      <c r="E33" s="163">
        <f t="shared" si="0"/>
        <v>0</v>
      </c>
    </row>
    <row r="34" spans="1:5" ht="15" customHeight="1">
      <c r="A34" s="195" t="s">
        <v>97</v>
      </c>
      <c r="B34" s="169"/>
      <c r="C34" s="160">
        <v>0</v>
      </c>
      <c r="D34" s="162">
        <f t="shared" si="4"/>
        <v>0</v>
      </c>
      <c r="E34" s="163">
        <f t="shared" si="0"/>
        <v>0</v>
      </c>
    </row>
    <row r="35" spans="1:5" ht="15" customHeight="1">
      <c r="A35" s="195" t="s">
        <v>98</v>
      </c>
      <c r="B35" s="169"/>
      <c r="C35" s="160">
        <v>0</v>
      </c>
      <c r="D35" s="162">
        <f t="shared" si="4"/>
        <v>0</v>
      </c>
      <c r="E35" s="163">
        <f t="shared" si="0"/>
        <v>0</v>
      </c>
    </row>
    <row r="36" spans="1:5" ht="15" customHeight="1">
      <c r="A36" s="195" t="s">
        <v>99</v>
      </c>
      <c r="B36" s="169"/>
      <c r="C36" s="160">
        <v>0</v>
      </c>
      <c r="D36" s="162">
        <f t="shared" si="4"/>
        <v>0</v>
      </c>
      <c r="E36" s="163">
        <f t="shared" si="0"/>
        <v>0</v>
      </c>
    </row>
    <row r="37" spans="1:5" ht="15" customHeight="1">
      <c r="A37" s="195" t="s">
        <v>100</v>
      </c>
      <c r="B37" s="169"/>
      <c r="C37" s="160">
        <v>0</v>
      </c>
      <c r="D37" s="162">
        <f>IF(OR($E$7="FR",$E$7="UK"),C37*0.5,IF(  OR($E$7="DE",$E$7="ES",$E$7="IT"),C37*0.65,C37*0.9 ))</f>
        <v>0</v>
      </c>
      <c r="E37" s="163">
        <f t="shared" si="0"/>
        <v>0</v>
      </c>
    </row>
    <row r="38" spans="1:5" ht="15" customHeight="1">
      <c r="A38" s="195" t="s">
        <v>101</v>
      </c>
      <c r="B38" s="169"/>
      <c r="C38" s="160">
        <v>0</v>
      </c>
      <c r="D38" s="162">
        <f>IF(OR($E$7="FR",$E$7="UK"),C38*0.7,IF(  OR($E$7="DE",$E$7="ES",$E$7="IT"),C38*0.8,C38*0.9 ))</f>
        <v>0</v>
      </c>
      <c r="E38" s="163">
        <f t="shared" si="0"/>
        <v>0</v>
      </c>
    </row>
    <row r="39" spans="1:5" ht="15" customHeight="1">
      <c r="A39" s="195" t="s">
        <v>102</v>
      </c>
      <c r="B39" s="169"/>
      <c r="C39" s="160">
        <v>0</v>
      </c>
      <c r="D39" s="162">
        <f>IF(OR($E$7="FR",$E$7="UK"),C39*0.5,IF(  OR($E$7="DE",$E$7="ES",$E$7="IT"),C39*0.65,C39*0.9 ))</f>
        <v>0</v>
      </c>
      <c r="E39" s="163">
        <f t="shared" si="0"/>
        <v>0</v>
      </c>
    </row>
    <row r="40" spans="1:5" ht="15" customHeight="1">
      <c r="A40" s="195" t="s">
        <v>103</v>
      </c>
      <c r="B40" s="169"/>
      <c r="C40" s="160">
        <v>0</v>
      </c>
      <c r="D40" s="162">
        <f>IF(OR($E$7="FR",$E$7="UK"),C40*0.7,IF(  OR($E$7="DE",$E$7="ES",$E$7="IT"),C40*0.8,C40*0.9 ))</f>
        <v>0</v>
      </c>
      <c r="E40" s="163">
        <f t="shared" si="0"/>
        <v>0</v>
      </c>
    </row>
    <row r="41" spans="1:5" ht="15" customHeight="1">
      <c r="A41" s="195" t="s">
        <v>104</v>
      </c>
      <c r="B41" s="169"/>
      <c r="C41" s="160">
        <v>0</v>
      </c>
      <c r="D41" s="162">
        <f t="shared" ref="D41:D44" si="5">IF(OR($E$7="FR",$E$7="UK"),C41*0.8,IF(  OR($E$7="DE",$E$7="ES",$E$7="IT"),C41*0.9,C41*0.9 ))</f>
        <v>0</v>
      </c>
      <c r="E41" s="163">
        <f t="shared" si="0"/>
        <v>0</v>
      </c>
    </row>
    <row r="42" spans="1:5" ht="15" customHeight="1">
      <c r="A42" s="195" t="s">
        <v>105</v>
      </c>
      <c r="B42" s="169"/>
      <c r="C42" s="160">
        <v>0</v>
      </c>
      <c r="D42" s="162">
        <f t="shared" si="5"/>
        <v>0</v>
      </c>
      <c r="E42" s="163">
        <f t="shared" si="0"/>
        <v>0</v>
      </c>
    </row>
    <row r="43" spans="1:5" ht="15" customHeight="1">
      <c r="A43" s="195" t="s">
        <v>106</v>
      </c>
      <c r="B43" s="169"/>
      <c r="C43" s="160">
        <v>0</v>
      </c>
      <c r="D43" s="162">
        <f t="shared" si="5"/>
        <v>0</v>
      </c>
      <c r="E43" s="163">
        <f t="shared" si="0"/>
        <v>0</v>
      </c>
    </row>
    <row r="44" spans="1:5" ht="15" customHeight="1">
      <c r="A44" s="195" t="s">
        <v>136</v>
      </c>
      <c r="B44" s="169"/>
      <c r="C44" s="160">
        <v>0</v>
      </c>
      <c r="D44" s="162">
        <f t="shared" si="5"/>
        <v>0</v>
      </c>
      <c r="E44" s="163">
        <f t="shared" si="0"/>
        <v>0</v>
      </c>
    </row>
    <row r="45" spans="1:5" ht="15" customHeight="1">
      <c r="A45" s="195" t="s">
        <v>107</v>
      </c>
      <c r="B45" s="169"/>
      <c r="C45" s="160">
        <v>0</v>
      </c>
      <c r="D45" s="162">
        <f>IF(OR($E$7="FR",$E$7="UK"),C45*0.7,IF(  OR($E$7="DE",$E$7="ES",$E$7="IT"),C45*0.8,C45*0.9 ))</f>
        <v>0</v>
      </c>
      <c r="E45" s="163">
        <f t="shared" si="0"/>
        <v>0</v>
      </c>
    </row>
    <row r="46" spans="1:5" ht="15" customHeight="1">
      <c r="A46" s="196" t="s">
        <v>108</v>
      </c>
      <c r="B46" s="170"/>
      <c r="C46" s="160">
        <v>0</v>
      </c>
      <c r="D46" s="162">
        <f>IF(OR($E$7="FR",$E$7="UK"),C46*0.5,IF(  OR($E$7="DE",$E$7="ES",$E$7="IT"),C46*0.65,C46*0.9 ))</f>
        <v>0</v>
      </c>
      <c r="E46" s="163">
        <f t="shared" si="0"/>
        <v>0</v>
      </c>
    </row>
    <row r="47" spans="1:5">
      <c r="A47" s="175" t="s">
        <v>120</v>
      </c>
      <c r="B47" s="172"/>
      <c r="C47" s="161"/>
      <c r="D47" s="174">
        <f>SUM(D12:D46)</f>
        <v>0</v>
      </c>
      <c r="E47" s="197">
        <f>SUM(E12:E46)</f>
        <v>0</v>
      </c>
    </row>
    <row r="49" spans="1:5">
      <c r="A49" s="173" t="s">
        <v>137</v>
      </c>
    </row>
    <row r="50" spans="1:5" ht="30.75" customHeight="1">
      <c r="A50" s="226" t="s">
        <v>139</v>
      </c>
      <c r="B50" s="226"/>
      <c r="C50" s="226"/>
      <c r="D50" s="226"/>
      <c r="E50" s="226"/>
    </row>
  </sheetData>
  <sheetProtection sheet="1" objects="1" scenarios="1" selectLockedCells="1"/>
  <mergeCells count="12">
    <mergeCell ref="A10:E10"/>
    <mergeCell ref="A50:E50"/>
    <mergeCell ref="A7:C7"/>
    <mergeCell ref="A9:E9"/>
    <mergeCell ref="A8:C8"/>
    <mergeCell ref="D8:E8"/>
    <mergeCell ref="A2:E2"/>
    <mergeCell ref="A3:E3"/>
    <mergeCell ref="A4:C4"/>
    <mergeCell ref="D4:E4"/>
    <mergeCell ref="A5:C5"/>
    <mergeCell ref="D5:E5"/>
  </mergeCells>
  <dataValidations count="1">
    <dataValidation type="list" allowBlank="1" showInputMessage="1" showErrorMessage="1" sqref="D7:E7">
      <formula1>"AL, AT, BA, BE, BG, CH,CY, CZ, DA, DE, EE, EL,ES, FI, FR, HR,HU, IE, IS, IT, LT, LU, LV, ME, MK, MT, NL ,NO, PL, PT ,RO, RS, SE, SI, SK, UK"</formula1>
    </dataValidation>
  </dataValidations>
  <printOptions horizontalCentered="1"/>
  <pageMargins left="0.23622047244094491" right="0.23622047244094491" top="0.74803149606299213" bottom="0.74803149606299213" header="0.31496062992125984" footer="0.31496062992125984"/>
  <pageSetup paperSize="9" scale="86" orientation="portrait" r:id="rId1"/>
  <headerFooter>
    <oddHeader>&amp;LCREATIVE EUROPE
MEDIA sub-programme&amp;RCall for Proposals EACEA/01/2018</oddHeader>
    <oddFooter>&amp;LPlease make a copy of this worksheet for each declared film&amp;R&amp;P/&amp;N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50"/>
  <sheetViews>
    <sheetView zoomScaleNormal="100" zoomScaleSheetLayoutView="110" zoomScalePageLayoutView="90" workbookViewId="0">
      <selection activeCell="C12" sqref="C12"/>
    </sheetView>
  </sheetViews>
  <sheetFormatPr defaultRowHeight="15"/>
  <cols>
    <col min="1" max="1" width="23.28515625" style="117" customWidth="1"/>
    <col min="2" max="2" width="19.5703125" style="117" bestFit="1" customWidth="1"/>
    <col min="3" max="3" width="17" style="117" bestFit="1" customWidth="1"/>
    <col min="4" max="4" width="21.42578125" style="117" hidden="1" customWidth="1"/>
    <col min="5" max="5" width="35.28515625" style="117" customWidth="1"/>
    <col min="6" max="242" width="9.140625" style="117"/>
    <col min="243" max="243" width="23.28515625" style="117" customWidth="1"/>
    <col min="244" max="246" width="21.42578125" style="117" customWidth="1"/>
    <col min="247" max="247" width="9.140625" style="117"/>
    <col min="248" max="248" width="9.42578125" style="117" customWidth="1"/>
    <col min="249" max="498" width="9.140625" style="117"/>
    <col min="499" max="499" width="23.28515625" style="117" customWidth="1"/>
    <col min="500" max="502" width="21.42578125" style="117" customWidth="1"/>
    <col min="503" max="503" width="9.140625" style="117"/>
    <col min="504" max="504" width="9.42578125" style="117" customWidth="1"/>
    <col min="505" max="754" width="9.140625" style="117"/>
    <col min="755" max="755" width="23.28515625" style="117" customWidth="1"/>
    <col min="756" max="758" width="21.42578125" style="117" customWidth="1"/>
    <col min="759" max="759" width="9.140625" style="117"/>
    <col min="760" max="760" width="9.42578125" style="117" customWidth="1"/>
    <col min="761" max="1010" width="9.140625" style="117"/>
    <col min="1011" max="1011" width="23.28515625" style="117" customWidth="1"/>
    <col min="1012" max="1014" width="21.42578125" style="117" customWidth="1"/>
    <col min="1015" max="1015" width="9.140625" style="117"/>
    <col min="1016" max="1016" width="9.42578125" style="117" customWidth="1"/>
    <col min="1017" max="1266" width="9.140625" style="117"/>
    <col min="1267" max="1267" width="23.28515625" style="117" customWidth="1"/>
    <col min="1268" max="1270" width="21.42578125" style="117" customWidth="1"/>
    <col min="1271" max="1271" width="9.140625" style="117"/>
    <col min="1272" max="1272" width="9.42578125" style="117" customWidth="1"/>
    <col min="1273" max="1522" width="9.140625" style="117"/>
    <col min="1523" max="1523" width="23.28515625" style="117" customWidth="1"/>
    <col min="1524" max="1526" width="21.42578125" style="117" customWidth="1"/>
    <col min="1527" max="1527" width="9.140625" style="117"/>
    <col min="1528" max="1528" width="9.42578125" style="117" customWidth="1"/>
    <col min="1529" max="1778" width="9.140625" style="117"/>
    <col min="1779" max="1779" width="23.28515625" style="117" customWidth="1"/>
    <col min="1780" max="1782" width="21.42578125" style="117" customWidth="1"/>
    <col min="1783" max="1783" width="9.140625" style="117"/>
    <col min="1784" max="1784" width="9.42578125" style="117" customWidth="1"/>
    <col min="1785" max="2034" width="9.140625" style="117"/>
    <col min="2035" max="2035" width="23.28515625" style="117" customWidth="1"/>
    <col min="2036" max="2038" width="21.42578125" style="117" customWidth="1"/>
    <col min="2039" max="2039" width="9.140625" style="117"/>
    <col min="2040" max="2040" width="9.42578125" style="117" customWidth="1"/>
    <col min="2041" max="2290" width="9.140625" style="117"/>
    <col min="2291" max="2291" width="23.28515625" style="117" customWidth="1"/>
    <col min="2292" max="2294" width="21.42578125" style="117" customWidth="1"/>
    <col min="2295" max="2295" width="9.140625" style="117"/>
    <col min="2296" max="2296" width="9.42578125" style="117" customWidth="1"/>
    <col min="2297" max="2546" width="9.140625" style="117"/>
    <col min="2547" max="2547" width="23.28515625" style="117" customWidth="1"/>
    <col min="2548" max="2550" width="21.42578125" style="117" customWidth="1"/>
    <col min="2551" max="2551" width="9.140625" style="117"/>
    <col min="2552" max="2552" width="9.42578125" style="117" customWidth="1"/>
    <col min="2553" max="2802" width="9.140625" style="117"/>
    <col min="2803" max="2803" width="23.28515625" style="117" customWidth="1"/>
    <col min="2804" max="2806" width="21.42578125" style="117" customWidth="1"/>
    <col min="2807" max="2807" width="9.140625" style="117"/>
    <col min="2808" max="2808" width="9.42578125" style="117" customWidth="1"/>
    <col min="2809" max="3058" width="9.140625" style="117"/>
    <col min="3059" max="3059" width="23.28515625" style="117" customWidth="1"/>
    <col min="3060" max="3062" width="21.42578125" style="117" customWidth="1"/>
    <col min="3063" max="3063" width="9.140625" style="117"/>
    <col min="3064" max="3064" width="9.42578125" style="117" customWidth="1"/>
    <col min="3065" max="3314" width="9.140625" style="117"/>
    <col min="3315" max="3315" width="23.28515625" style="117" customWidth="1"/>
    <col min="3316" max="3318" width="21.42578125" style="117" customWidth="1"/>
    <col min="3319" max="3319" width="9.140625" style="117"/>
    <col min="3320" max="3320" width="9.42578125" style="117" customWidth="1"/>
    <col min="3321" max="3570" width="9.140625" style="117"/>
    <col min="3571" max="3571" width="23.28515625" style="117" customWidth="1"/>
    <col min="3572" max="3574" width="21.42578125" style="117" customWidth="1"/>
    <col min="3575" max="3575" width="9.140625" style="117"/>
    <col min="3576" max="3576" width="9.42578125" style="117" customWidth="1"/>
    <col min="3577" max="3826" width="9.140625" style="117"/>
    <col min="3827" max="3827" width="23.28515625" style="117" customWidth="1"/>
    <col min="3828" max="3830" width="21.42578125" style="117" customWidth="1"/>
    <col min="3831" max="3831" width="9.140625" style="117"/>
    <col min="3832" max="3832" width="9.42578125" style="117" customWidth="1"/>
    <col min="3833" max="4082" width="9.140625" style="117"/>
    <col min="4083" max="4083" width="23.28515625" style="117" customWidth="1"/>
    <col min="4084" max="4086" width="21.42578125" style="117" customWidth="1"/>
    <col min="4087" max="4087" width="9.140625" style="117"/>
    <col min="4088" max="4088" width="9.42578125" style="117" customWidth="1"/>
    <col min="4089" max="4338" width="9.140625" style="117"/>
    <col min="4339" max="4339" width="23.28515625" style="117" customWidth="1"/>
    <col min="4340" max="4342" width="21.42578125" style="117" customWidth="1"/>
    <col min="4343" max="4343" width="9.140625" style="117"/>
    <col min="4344" max="4344" width="9.42578125" style="117" customWidth="1"/>
    <col min="4345" max="4594" width="9.140625" style="117"/>
    <col min="4595" max="4595" width="23.28515625" style="117" customWidth="1"/>
    <col min="4596" max="4598" width="21.42578125" style="117" customWidth="1"/>
    <col min="4599" max="4599" width="9.140625" style="117"/>
    <col min="4600" max="4600" width="9.42578125" style="117" customWidth="1"/>
    <col min="4601" max="4850" width="9.140625" style="117"/>
    <col min="4851" max="4851" width="23.28515625" style="117" customWidth="1"/>
    <col min="4852" max="4854" width="21.42578125" style="117" customWidth="1"/>
    <col min="4855" max="4855" width="9.140625" style="117"/>
    <col min="4856" max="4856" width="9.42578125" style="117" customWidth="1"/>
    <col min="4857" max="5106" width="9.140625" style="117"/>
    <col min="5107" max="5107" width="23.28515625" style="117" customWidth="1"/>
    <col min="5108" max="5110" width="21.42578125" style="117" customWidth="1"/>
    <col min="5111" max="5111" width="9.140625" style="117"/>
    <col min="5112" max="5112" width="9.42578125" style="117" customWidth="1"/>
    <col min="5113" max="5362" width="9.140625" style="117"/>
    <col min="5363" max="5363" width="23.28515625" style="117" customWidth="1"/>
    <col min="5364" max="5366" width="21.42578125" style="117" customWidth="1"/>
    <col min="5367" max="5367" width="9.140625" style="117"/>
    <col min="5368" max="5368" width="9.42578125" style="117" customWidth="1"/>
    <col min="5369" max="5618" width="9.140625" style="117"/>
    <col min="5619" max="5619" width="23.28515625" style="117" customWidth="1"/>
    <col min="5620" max="5622" width="21.42578125" style="117" customWidth="1"/>
    <col min="5623" max="5623" width="9.140625" style="117"/>
    <col min="5624" max="5624" width="9.42578125" style="117" customWidth="1"/>
    <col min="5625" max="5874" width="9.140625" style="117"/>
    <col min="5875" max="5875" width="23.28515625" style="117" customWidth="1"/>
    <col min="5876" max="5878" width="21.42578125" style="117" customWidth="1"/>
    <col min="5879" max="5879" width="9.140625" style="117"/>
    <col min="5880" max="5880" width="9.42578125" style="117" customWidth="1"/>
    <col min="5881" max="6130" width="9.140625" style="117"/>
    <col min="6131" max="6131" width="23.28515625" style="117" customWidth="1"/>
    <col min="6132" max="6134" width="21.42578125" style="117" customWidth="1"/>
    <col min="6135" max="6135" width="9.140625" style="117"/>
    <col min="6136" max="6136" width="9.42578125" style="117" customWidth="1"/>
    <col min="6137" max="6386" width="9.140625" style="117"/>
    <col min="6387" max="6387" width="23.28515625" style="117" customWidth="1"/>
    <col min="6388" max="6390" width="21.42578125" style="117" customWidth="1"/>
    <col min="6391" max="6391" width="9.140625" style="117"/>
    <col min="6392" max="6392" width="9.42578125" style="117" customWidth="1"/>
    <col min="6393" max="6642" width="9.140625" style="117"/>
    <col min="6643" max="6643" width="23.28515625" style="117" customWidth="1"/>
    <col min="6644" max="6646" width="21.42578125" style="117" customWidth="1"/>
    <col min="6647" max="6647" width="9.140625" style="117"/>
    <col min="6648" max="6648" width="9.42578125" style="117" customWidth="1"/>
    <col min="6649" max="6898" width="9.140625" style="117"/>
    <col min="6899" max="6899" width="23.28515625" style="117" customWidth="1"/>
    <col min="6900" max="6902" width="21.42578125" style="117" customWidth="1"/>
    <col min="6903" max="6903" width="9.140625" style="117"/>
    <col min="6904" max="6904" width="9.42578125" style="117" customWidth="1"/>
    <col min="6905" max="7154" width="9.140625" style="117"/>
    <col min="7155" max="7155" width="23.28515625" style="117" customWidth="1"/>
    <col min="7156" max="7158" width="21.42578125" style="117" customWidth="1"/>
    <col min="7159" max="7159" width="9.140625" style="117"/>
    <col min="7160" max="7160" width="9.42578125" style="117" customWidth="1"/>
    <col min="7161" max="7410" width="9.140625" style="117"/>
    <col min="7411" max="7411" width="23.28515625" style="117" customWidth="1"/>
    <col min="7412" max="7414" width="21.42578125" style="117" customWidth="1"/>
    <col min="7415" max="7415" width="9.140625" style="117"/>
    <col min="7416" max="7416" width="9.42578125" style="117" customWidth="1"/>
    <col min="7417" max="7666" width="9.140625" style="117"/>
    <col min="7667" max="7667" width="23.28515625" style="117" customWidth="1"/>
    <col min="7668" max="7670" width="21.42578125" style="117" customWidth="1"/>
    <col min="7671" max="7671" width="9.140625" style="117"/>
    <col min="7672" max="7672" width="9.42578125" style="117" customWidth="1"/>
    <col min="7673" max="7922" width="9.140625" style="117"/>
    <col min="7923" max="7923" width="23.28515625" style="117" customWidth="1"/>
    <col min="7924" max="7926" width="21.42578125" style="117" customWidth="1"/>
    <col min="7927" max="7927" width="9.140625" style="117"/>
    <col min="7928" max="7928" width="9.42578125" style="117" customWidth="1"/>
    <col min="7929" max="8178" width="9.140625" style="117"/>
    <col min="8179" max="8179" width="23.28515625" style="117" customWidth="1"/>
    <col min="8180" max="8182" width="21.42578125" style="117" customWidth="1"/>
    <col min="8183" max="8183" width="9.140625" style="117"/>
    <col min="8184" max="8184" width="9.42578125" style="117" customWidth="1"/>
    <col min="8185" max="8434" width="9.140625" style="117"/>
    <col min="8435" max="8435" width="23.28515625" style="117" customWidth="1"/>
    <col min="8436" max="8438" width="21.42578125" style="117" customWidth="1"/>
    <col min="8439" max="8439" width="9.140625" style="117"/>
    <col min="8440" max="8440" width="9.42578125" style="117" customWidth="1"/>
    <col min="8441" max="8690" width="9.140625" style="117"/>
    <col min="8691" max="8691" width="23.28515625" style="117" customWidth="1"/>
    <col min="8692" max="8694" width="21.42578125" style="117" customWidth="1"/>
    <col min="8695" max="8695" width="9.140625" style="117"/>
    <col min="8696" max="8696" width="9.42578125" style="117" customWidth="1"/>
    <col min="8697" max="8946" width="9.140625" style="117"/>
    <col min="8947" max="8947" width="23.28515625" style="117" customWidth="1"/>
    <col min="8948" max="8950" width="21.42578125" style="117" customWidth="1"/>
    <col min="8951" max="8951" width="9.140625" style="117"/>
    <col min="8952" max="8952" width="9.42578125" style="117" customWidth="1"/>
    <col min="8953" max="9202" width="9.140625" style="117"/>
    <col min="9203" max="9203" width="23.28515625" style="117" customWidth="1"/>
    <col min="9204" max="9206" width="21.42578125" style="117" customWidth="1"/>
    <col min="9207" max="9207" width="9.140625" style="117"/>
    <col min="9208" max="9208" width="9.42578125" style="117" customWidth="1"/>
    <col min="9209" max="9458" width="9.140625" style="117"/>
    <col min="9459" max="9459" width="23.28515625" style="117" customWidth="1"/>
    <col min="9460" max="9462" width="21.42578125" style="117" customWidth="1"/>
    <col min="9463" max="9463" width="9.140625" style="117"/>
    <col min="9464" max="9464" width="9.42578125" style="117" customWidth="1"/>
    <col min="9465" max="9714" width="9.140625" style="117"/>
    <col min="9715" max="9715" width="23.28515625" style="117" customWidth="1"/>
    <col min="9716" max="9718" width="21.42578125" style="117" customWidth="1"/>
    <col min="9719" max="9719" width="9.140625" style="117"/>
    <col min="9720" max="9720" width="9.42578125" style="117" customWidth="1"/>
    <col min="9721" max="9970" width="9.140625" style="117"/>
    <col min="9971" max="9971" width="23.28515625" style="117" customWidth="1"/>
    <col min="9972" max="9974" width="21.42578125" style="117" customWidth="1"/>
    <col min="9975" max="9975" width="9.140625" style="117"/>
    <col min="9976" max="9976" width="9.42578125" style="117" customWidth="1"/>
    <col min="9977" max="10226" width="9.140625" style="117"/>
    <col min="10227" max="10227" width="23.28515625" style="117" customWidth="1"/>
    <col min="10228" max="10230" width="21.42578125" style="117" customWidth="1"/>
    <col min="10231" max="10231" width="9.140625" style="117"/>
    <col min="10232" max="10232" width="9.42578125" style="117" customWidth="1"/>
    <col min="10233" max="10482" width="9.140625" style="117"/>
    <col min="10483" max="10483" width="23.28515625" style="117" customWidth="1"/>
    <col min="10484" max="10486" width="21.42578125" style="117" customWidth="1"/>
    <col min="10487" max="10487" width="9.140625" style="117"/>
    <col min="10488" max="10488" width="9.42578125" style="117" customWidth="1"/>
    <col min="10489" max="10738" width="9.140625" style="117"/>
    <col min="10739" max="10739" width="23.28515625" style="117" customWidth="1"/>
    <col min="10740" max="10742" width="21.42578125" style="117" customWidth="1"/>
    <col min="10743" max="10743" width="9.140625" style="117"/>
    <col min="10744" max="10744" width="9.42578125" style="117" customWidth="1"/>
    <col min="10745" max="10994" width="9.140625" style="117"/>
    <col min="10995" max="10995" width="23.28515625" style="117" customWidth="1"/>
    <col min="10996" max="10998" width="21.42578125" style="117" customWidth="1"/>
    <col min="10999" max="10999" width="9.140625" style="117"/>
    <col min="11000" max="11000" width="9.42578125" style="117" customWidth="1"/>
    <col min="11001" max="11250" width="9.140625" style="117"/>
    <col min="11251" max="11251" width="23.28515625" style="117" customWidth="1"/>
    <col min="11252" max="11254" width="21.42578125" style="117" customWidth="1"/>
    <col min="11255" max="11255" width="9.140625" style="117"/>
    <col min="11256" max="11256" width="9.42578125" style="117" customWidth="1"/>
    <col min="11257" max="11506" width="9.140625" style="117"/>
    <col min="11507" max="11507" width="23.28515625" style="117" customWidth="1"/>
    <col min="11508" max="11510" width="21.42578125" style="117" customWidth="1"/>
    <col min="11511" max="11511" width="9.140625" style="117"/>
    <col min="11512" max="11512" width="9.42578125" style="117" customWidth="1"/>
    <col min="11513" max="11762" width="9.140625" style="117"/>
    <col min="11763" max="11763" width="23.28515625" style="117" customWidth="1"/>
    <col min="11764" max="11766" width="21.42578125" style="117" customWidth="1"/>
    <col min="11767" max="11767" width="9.140625" style="117"/>
    <col min="11768" max="11768" width="9.42578125" style="117" customWidth="1"/>
    <col min="11769" max="12018" width="9.140625" style="117"/>
    <col min="12019" max="12019" width="23.28515625" style="117" customWidth="1"/>
    <col min="12020" max="12022" width="21.42578125" style="117" customWidth="1"/>
    <col min="12023" max="12023" width="9.140625" style="117"/>
    <col min="12024" max="12024" width="9.42578125" style="117" customWidth="1"/>
    <col min="12025" max="12274" width="9.140625" style="117"/>
    <col min="12275" max="12275" width="23.28515625" style="117" customWidth="1"/>
    <col min="12276" max="12278" width="21.42578125" style="117" customWidth="1"/>
    <col min="12279" max="12279" width="9.140625" style="117"/>
    <col min="12280" max="12280" width="9.42578125" style="117" customWidth="1"/>
    <col min="12281" max="12530" width="9.140625" style="117"/>
    <col min="12531" max="12531" width="23.28515625" style="117" customWidth="1"/>
    <col min="12532" max="12534" width="21.42578125" style="117" customWidth="1"/>
    <col min="12535" max="12535" width="9.140625" style="117"/>
    <col min="12536" max="12536" width="9.42578125" style="117" customWidth="1"/>
    <col min="12537" max="12786" width="9.140625" style="117"/>
    <col min="12787" max="12787" width="23.28515625" style="117" customWidth="1"/>
    <col min="12788" max="12790" width="21.42578125" style="117" customWidth="1"/>
    <col min="12791" max="12791" width="9.140625" style="117"/>
    <col min="12792" max="12792" width="9.42578125" style="117" customWidth="1"/>
    <col min="12793" max="13042" width="9.140625" style="117"/>
    <col min="13043" max="13043" width="23.28515625" style="117" customWidth="1"/>
    <col min="13044" max="13046" width="21.42578125" style="117" customWidth="1"/>
    <col min="13047" max="13047" width="9.140625" style="117"/>
    <col min="13048" max="13048" width="9.42578125" style="117" customWidth="1"/>
    <col min="13049" max="13298" width="9.140625" style="117"/>
    <col min="13299" max="13299" width="23.28515625" style="117" customWidth="1"/>
    <col min="13300" max="13302" width="21.42578125" style="117" customWidth="1"/>
    <col min="13303" max="13303" width="9.140625" style="117"/>
    <col min="13304" max="13304" width="9.42578125" style="117" customWidth="1"/>
    <col min="13305" max="13554" width="9.140625" style="117"/>
    <col min="13555" max="13555" width="23.28515625" style="117" customWidth="1"/>
    <col min="13556" max="13558" width="21.42578125" style="117" customWidth="1"/>
    <col min="13559" max="13559" width="9.140625" style="117"/>
    <col min="13560" max="13560" width="9.42578125" style="117" customWidth="1"/>
    <col min="13561" max="13810" width="9.140625" style="117"/>
    <col min="13811" max="13811" width="23.28515625" style="117" customWidth="1"/>
    <col min="13812" max="13814" width="21.42578125" style="117" customWidth="1"/>
    <col min="13815" max="13815" width="9.140625" style="117"/>
    <col min="13816" max="13816" width="9.42578125" style="117" customWidth="1"/>
    <col min="13817" max="14066" width="9.140625" style="117"/>
    <col min="14067" max="14067" width="23.28515625" style="117" customWidth="1"/>
    <col min="14068" max="14070" width="21.42578125" style="117" customWidth="1"/>
    <col min="14071" max="14071" width="9.140625" style="117"/>
    <col min="14072" max="14072" width="9.42578125" style="117" customWidth="1"/>
    <col min="14073" max="14322" width="9.140625" style="117"/>
    <col min="14323" max="14323" width="23.28515625" style="117" customWidth="1"/>
    <col min="14324" max="14326" width="21.42578125" style="117" customWidth="1"/>
    <col min="14327" max="14327" width="9.140625" style="117"/>
    <col min="14328" max="14328" width="9.42578125" style="117" customWidth="1"/>
    <col min="14329" max="14578" width="9.140625" style="117"/>
    <col min="14579" max="14579" width="23.28515625" style="117" customWidth="1"/>
    <col min="14580" max="14582" width="21.42578125" style="117" customWidth="1"/>
    <col min="14583" max="14583" width="9.140625" style="117"/>
    <col min="14584" max="14584" width="9.42578125" style="117" customWidth="1"/>
    <col min="14585" max="14834" width="9.140625" style="117"/>
    <col min="14835" max="14835" width="23.28515625" style="117" customWidth="1"/>
    <col min="14836" max="14838" width="21.42578125" style="117" customWidth="1"/>
    <col min="14839" max="14839" width="9.140625" style="117"/>
    <col min="14840" max="14840" width="9.42578125" style="117" customWidth="1"/>
    <col min="14841" max="15090" width="9.140625" style="117"/>
    <col min="15091" max="15091" width="23.28515625" style="117" customWidth="1"/>
    <col min="15092" max="15094" width="21.42578125" style="117" customWidth="1"/>
    <col min="15095" max="15095" width="9.140625" style="117"/>
    <col min="15096" max="15096" width="9.42578125" style="117" customWidth="1"/>
    <col min="15097" max="15346" width="9.140625" style="117"/>
    <col min="15347" max="15347" width="23.28515625" style="117" customWidth="1"/>
    <col min="15348" max="15350" width="21.42578125" style="117" customWidth="1"/>
    <col min="15351" max="15351" width="9.140625" style="117"/>
    <col min="15352" max="15352" width="9.42578125" style="117" customWidth="1"/>
    <col min="15353" max="15602" width="9.140625" style="117"/>
    <col min="15603" max="15603" width="23.28515625" style="117" customWidth="1"/>
    <col min="15604" max="15606" width="21.42578125" style="117" customWidth="1"/>
    <col min="15607" max="15607" width="9.140625" style="117"/>
    <col min="15608" max="15608" width="9.42578125" style="117" customWidth="1"/>
    <col min="15609" max="15858" width="9.140625" style="117"/>
    <col min="15859" max="15859" width="23.28515625" style="117" customWidth="1"/>
    <col min="15860" max="15862" width="21.42578125" style="117" customWidth="1"/>
    <col min="15863" max="15863" width="9.140625" style="117"/>
    <col min="15864" max="15864" width="9.42578125" style="117" customWidth="1"/>
    <col min="15865" max="16114" width="9.140625" style="117"/>
    <col min="16115" max="16115" width="23.28515625" style="117" customWidth="1"/>
    <col min="16116" max="16118" width="21.42578125" style="117" customWidth="1"/>
    <col min="16119" max="16119" width="9.140625" style="117"/>
    <col min="16120" max="16120" width="9.42578125" style="117" customWidth="1"/>
    <col min="16121" max="16384" width="9.140625" style="117"/>
  </cols>
  <sheetData>
    <row r="1" spans="1:5" ht="15.75" thickBot="1"/>
    <row r="2" spans="1:5" ht="30.75" customHeight="1" thickBot="1">
      <c r="A2" s="228" t="s">
        <v>125</v>
      </c>
      <c r="B2" s="229"/>
      <c r="C2" s="229"/>
      <c r="D2" s="229"/>
      <c r="E2" s="230"/>
    </row>
    <row r="3" spans="1:5" ht="7.5" customHeight="1" thickBot="1">
      <c r="A3" s="231"/>
      <c r="B3" s="231"/>
      <c r="C3" s="231"/>
      <c r="D3" s="231"/>
      <c r="E3" s="231"/>
    </row>
    <row r="4" spans="1:5" s="159" customFormat="1" ht="20.100000000000001" customHeight="1">
      <c r="A4" s="232" t="s">
        <v>58</v>
      </c>
      <c r="B4" s="233"/>
      <c r="C4" s="234"/>
      <c r="D4" s="235"/>
      <c r="E4" s="236"/>
    </row>
    <row r="5" spans="1:5" s="159" customFormat="1" ht="20.100000000000001" customHeight="1">
      <c r="A5" s="237" t="s">
        <v>73</v>
      </c>
      <c r="B5" s="238"/>
      <c r="C5" s="239"/>
      <c r="D5" s="240"/>
      <c r="E5" s="241"/>
    </row>
    <row r="6" spans="1:5" s="159" customFormat="1" ht="20.100000000000001" customHeight="1">
      <c r="A6" s="199" t="s">
        <v>141</v>
      </c>
      <c r="B6" s="200"/>
      <c r="C6" s="201"/>
      <c r="D6" s="171"/>
      <c r="E6" s="198"/>
    </row>
    <row r="7" spans="1:5" s="159" customFormat="1" ht="20.100000000000001" customHeight="1">
      <c r="A7" s="247" t="s">
        <v>140</v>
      </c>
      <c r="B7" s="248"/>
      <c r="C7" s="249"/>
      <c r="D7" s="193"/>
      <c r="E7" s="189" t="s">
        <v>124</v>
      </c>
    </row>
    <row r="8" spans="1:5" s="159" customFormat="1" ht="20.100000000000001" customHeight="1" thickBot="1">
      <c r="A8" s="242" t="s">
        <v>74</v>
      </c>
      <c r="B8" s="243"/>
      <c r="C8" s="244"/>
      <c r="D8" s="245"/>
      <c r="E8" s="246"/>
    </row>
    <row r="9" spans="1:5" ht="4.5" customHeight="1">
      <c r="A9" s="217"/>
      <c r="B9" s="218"/>
      <c r="C9" s="218"/>
      <c r="D9" s="218"/>
      <c r="E9" s="218"/>
    </row>
    <row r="10" spans="1:5" ht="4.5" customHeight="1" thickBot="1">
      <c r="A10" s="227"/>
      <c r="B10" s="208"/>
      <c r="C10" s="208"/>
      <c r="D10" s="208"/>
      <c r="E10" s="208"/>
    </row>
    <row r="11" spans="1:5" s="126" customFormat="1" ht="87.75" customHeight="1">
      <c r="A11" s="164" t="s">
        <v>121</v>
      </c>
      <c r="B11" s="165" t="s">
        <v>122</v>
      </c>
      <c r="C11" s="166" t="s">
        <v>144</v>
      </c>
      <c r="D11" s="166" t="s">
        <v>123</v>
      </c>
      <c r="E11" s="167" t="s">
        <v>138</v>
      </c>
    </row>
    <row r="12" spans="1:5" s="126" customFormat="1" ht="39.75" customHeight="1">
      <c r="A12" s="194" t="s">
        <v>75</v>
      </c>
      <c r="B12" s="168"/>
      <c r="C12" s="160">
        <v>0</v>
      </c>
      <c r="D12" s="162">
        <f>IF(OR($E$7="FR",$E$7="UK"),C12*0.8,IF(  OR($E$7="DE",$E$7="ES",$E$7="IT"),C12*0.9,C12*0.9 ))</f>
        <v>0</v>
      </c>
      <c r="E12" s="163">
        <f>IF(OR($E$7="FR",$E$7="DE",$E$7="ES",$E$7="IT",$E$7="UK"),D12*0.2,D12*0.3)</f>
        <v>0</v>
      </c>
    </row>
    <row r="13" spans="1:5">
      <c r="A13" s="195" t="s">
        <v>76</v>
      </c>
      <c r="B13" s="169"/>
      <c r="C13" s="160">
        <v>0</v>
      </c>
      <c r="D13" s="162">
        <f>IF(OR($E$7="FR",$E$7="UK"),C13*0.5,IF(  OR($E$7="DE",$E$7="ES",$E$7="IT"),C13*0.65,C13*0.9 ))</f>
        <v>0</v>
      </c>
      <c r="E13" s="163">
        <f t="shared" ref="E13:E46" si="0">IF(OR($E$7="FR",$E$7="DE",$E$7="ES",$E$7="IT",$E$7="UK"),D13*0.2,D13*0.3)</f>
        <v>0</v>
      </c>
    </row>
    <row r="14" spans="1:5" ht="15" customHeight="1">
      <c r="A14" s="195" t="s">
        <v>77</v>
      </c>
      <c r="B14" s="169"/>
      <c r="C14" s="160">
        <v>0</v>
      </c>
      <c r="D14" s="162">
        <f>IF(OR($E$7="FR",$E$7="UK"),C14*0.5,IF(  OR($E$7="DE",$E$7="ES",$E$7="IT"),C14*0.65,C14*0.9 ))</f>
        <v>0</v>
      </c>
      <c r="E14" s="163">
        <f t="shared" si="0"/>
        <v>0</v>
      </c>
    </row>
    <row r="15" spans="1:5" ht="27.75" customHeight="1">
      <c r="A15" s="195" t="s">
        <v>78</v>
      </c>
      <c r="B15" s="169"/>
      <c r="C15" s="160">
        <v>0</v>
      </c>
      <c r="D15" s="162">
        <f t="shared" ref="D15:D18" si="1">IF(OR($E$7="FR",$E$7="UK"),C15*0.8,IF(  OR($E$7="DE",$E$7="ES",$E$7="IT"),C15*0.9,C15*0.9 ))</f>
        <v>0</v>
      </c>
      <c r="E15" s="163">
        <f t="shared" si="0"/>
        <v>0</v>
      </c>
    </row>
    <row r="16" spans="1:5" ht="15" customHeight="1">
      <c r="A16" s="195" t="s">
        <v>79</v>
      </c>
      <c r="B16" s="169"/>
      <c r="C16" s="160">
        <v>0</v>
      </c>
      <c r="D16" s="162">
        <f t="shared" si="1"/>
        <v>0</v>
      </c>
      <c r="E16" s="163">
        <f t="shared" si="0"/>
        <v>0</v>
      </c>
    </row>
    <row r="17" spans="1:5" ht="15" customHeight="1">
      <c r="A17" s="195" t="s">
        <v>80</v>
      </c>
      <c r="B17" s="169"/>
      <c r="C17" s="160">
        <v>0</v>
      </c>
      <c r="D17" s="162">
        <f t="shared" si="1"/>
        <v>0</v>
      </c>
      <c r="E17" s="163">
        <f t="shared" si="0"/>
        <v>0</v>
      </c>
    </row>
    <row r="18" spans="1:5" ht="15" customHeight="1">
      <c r="A18" s="195" t="s">
        <v>81</v>
      </c>
      <c r="B18" s="169"/>
      <c r="C18" s="160">
        <v>0</v>
      </c>
      <c r="D18" s="162">
        <f t="shared" si="1"/>
        <v>0</v>
      </c>
      <c r="E18" s="163">
        <f t="shared" si="0"/>
        <v>0</v>
      </c>
    </row>
    <row r="19" spans="1:5">
      <c r="A19" s="195" t="s">
        <v>82</v>
      </c>
      <c r="B19" s="169"/>
      <c r="C19" s="160">
        <v>0</v>
      </c>
      <c r="D19" s="162">
        <f>IF(OR($E$7="FR",$E$7="UK"),C19*0.7,IF(  OR($E$7="DE",$E$7="ES",$E$7="IT"),C19*0.8,C19*0.9 ))</f>
        <v>0</v>
      </c>
      <c r="E19" s="163">
        <f t="shared" si="0"/>
        <v>0</v>
      </c>
    </row>
    <row r="20" spans="1:5" ht="15" customHeight="1">
      <c r="A20" s="195" t="s">
        <v>83</v>
      </c>
      <c r="B20" s="169"/>
      <c r="C20" s="160">
        <v>0</v>
      </c>
      <c r="D20" s="162">
        <f>IF(OR($E$7="FR",$E$7="UK"),C20*0.7,IF(  OR($E$7="DE",$E$7="ES",$E$7="IT"),C20*0.8,C20*0.9 ))</f>
        <v>0</v>
      </c>
      <c r="E20" s="163">
        <f t="shared" si="0"/>
        <v>0</v>
      </c>
    </row>
    <row r="21" spans="1:5">
      <c r="A21" s="195" t="s">
        <v>84</v>
      </c>
      <c r="B21" s="169"/>
      <c r="C21" s="160">
        <v>0</v>
      </c>
      <c r="D21" s="162">
        <f>IF(OR($E$7="FR",$E$7="UK"),C21*0.45,IF(  OR($E$7="DE",$E$7="ES",$E$7="IT"),C21*0.5,C21*0.9 ))</f>
        <v>0</v>
      </c>
      <c r="E21" s="163">
        <f t="shared" si="0"/>
        <v>0</v>
      </c>
    </row>
    <row r="22" spans="1:5" ht="15" customHeight="1">
      <c r="A22" s="195" t="s">
        <v>85</v>
      </c>
      <c r="B22" s="169"/>
      <c r="C22" s="160">
        <v>0</v>
      </c>
      <c r="D22" s="162">
        <f>IF(OR($E$7="FR",$E$7="UK"),C22*0.8,IF(  OR($E$7="DE",$E$7="ES",$E$7="IT"),C22*0.9,C22*0.9 ))</f>
        <v>0</v>
      </c>
      <c r="E22" s="163">
        <f t="shared" si="0"/>
        <v>0</v>
      </c>
    </row>
    <row r="23" spans="1:5" ht="15" customHeight="1">
      <c r="A23" s="195" t="s">
        <v>86</v>
      </c>
      <c r="B23" s="169"/>
      <c r="C23" s="160">
        <v>0</v>
      </c>
      <c r="D23" s="162">
        <f>IF(OR($E$7="FR",$E$7="UK"),C23*0.45,IF(  OR($E$7="DE",$E$7="ES",$E$7="IT"),C23*0.5,C23*0.9 ))</f>
        <v>0</v>
      </c>
      <c r="E23" s="163">
        <f t="shared" si="0"/>
        <v>0</v>
      </c>
    </row>
    <row r="24" spans="1:5" ht="15" customHeight="1">
      <c r="A24" s="195" t="s">
        <v>87</v>
      </c>
      <c r="B24" s="169"/>
      <c r="C24" s="160">
        <v>0</v>
      </c>
      <c r="D24" s="162">
        <f>IF(OR($E$7="FR",$E$7="UK"),C24*0.7,IF(  OR($E$7="DE",$E$7="ES",$E$7="IT"),C24*0.8,C24*0.9 ))</f>
        <v>0</v>
      </c>
      <c r="E24" s="163">
        <f t="shared" si="0"/>
        <v>0</v>
      </c>
    </row>
    <row r="25" spans="1:5" ht="15" customHeight="1">
      <c r="A25" s="195" t="s">
        <v>88</v>
      </c>
      <c r="B25" s="169"/>
      <c r="C25" s="160">
        <v>0</v>
      </c>
      <c r="D25" s="162">
        <f>IF(OR($E$7="FR",$E$7="UK"),C25*0.45,IF(  OR($E$7="DE",$E$7="ES",$E$7="IT"),C25*0.5,C25*0.9 ))</f>
        <v>0</v>
      </c>
      <c r="E25" s="163">
        <f t="shared" si="0"/>
        <v>0</v>
      </c>
    </row>
    <row r="26" spans="1:5" ht="15" customHeight="1">
      <c r="A26" s="195" t="s">
        <v>89</v>
      </c>
      <c r="B26" s="169"/>
      <c r="C26" s="160">
        <v>0</v>
      </c>
      <c r="D26" s="162">
        <f t="shared" ref="D26:D27" si="2">IF(OR($E$7="FR",$E$7="UK"),C26*0.7,IF(  OR($E$7="DE",$E$7="ES",$E$7="IT"),C26*0.8,C26*0.9 ))</f>
        <v>0</v>
      </c>
      <c r="E26" s="163">
        <f t="shared" si="0"/>
        <v>0</v>
      </c>
    </row>
    <row r="27" spans="1:5" ht="15" customHeight="1">
      <c r="A27" s="195" t="s">
        <v>90</v>
      </c>
      <c r="B27" s="169"/>
      <c r="C27" s="160">
        <v>0</v>
      </c>
      <c r="D27" s="162">
        <f t="shared" si="2"/>
        <v>0</v>
      </c>
      <c r="E27" s="163">
        <f t="shared" si="0"/>
        <v>0</v>
      </c>
    </row>
    <row r="28" spans="1:5" ht="15" customHeight="1">
      <c r="A28" s="195" t="s">
        <v>91</v>
      </c>
      <c r="B28" s="169"/>
      <c r="C28" s="160">
        <v>0</v>
      </c>
      <c r="D28" s="162">
        <f t="shared" ref="D28:D29" si="3">IF(OR($E$7="FR",$E$7="UK"),C28*0.8,IF(  OR($E$7="DE",$E$7="ES",$E$7="IT"),C28*0.9,C28*0.9 ))</f>
        <v>0</v>
      </c>
      <c r="E28" s="163">
        <f t="shared" si="0"/>
        <v>0</v>
      </c>
    </row>
    <row r="29" spans="1:5" ht="15" customHeight="1">
      <c r="A29" s="195" t="s">
        <v>92</v>
      </c>
      <c r="B29" s="169"/>
      <c r="C29" s="160">
        <v>0</v>
      </c>
      <c r="D29" s="162">
        <f t="shared" si="3"/>
        <v>0</v>
      </c>
      <c r="E29" s="163">
        <f t="shared" si="0"/>
        <v>0</v>
      </c>
    </row>
    <row r="30" spans="1:5" ht="15" customHeight="1">
      <c r="A30" s="195" t="s">
        <v>93</v>
      </c>
      <c r="B30" s="169"/>
      <c r="C30" s="160">
        <v>0</v>
      </c>
      <c r="D30" s="162">
        <f>IF(OR($E$7="FR",$E$7="UK"),C30*0.45,IF(  OR($E$7="DE",$E$7="ES",$E$7="IT"),C30*0.5,C30*0.9 ))</f>
        <v>0</v>
      </c>
      <c r="E30" s="163">
        <f t="shared" si="0"/>
        <v>0</v>
      </c>
    </row>
    <row r="31" spans="1:5" ht="15" customHeight="1">
      <c r="A31" s="195" t="s">
        <v>94</v>
      </c>
      <c r="B31" s="169"/>
      <c r="C31" s="160">
        <v>0</v>
      </c>
      <c r="D31" s="162">
        <f t="shared" ref="D31:D36" si="4">IF(OR($E$7="FR",$E$7="UK"),C31*0.8,IF(  OR($E$7="DE",$E$7="ES",$E$7="IT"),C31*0.9,C31*0.9 ))</f>
        <v>0</v>
      </c>
      <c r="E31" s="163">
        <f t="shared" si="0"/>
        <v>0</v>
      </c>
    </row>
    <row r="32" spans="1:5" ht="15" customHeight="1">
      <c r="A32" s="195" t="s">
        <v>95</v>
      </c>
      <c r="B32" s="169"/>
      <c r="C32" s="160">
        <v>0</v>
      </c>
      <c r="D32" s="162">
        <f t="shared" si="4"/>
        <v>0</v>
      </c>
      <c r="E32" s="163">
        <f t="shared" si="0"/>
        <v>0</v>
      </c>
    </row>
    <row r="33" spans="1:5" ht="15" customHeight="1">
      <c r="A33" s="195" t="s">
        <v>96</v>
      </c>
      <c r="B33" s="169"/>
      <c r="C33" s="160">
        <v>0</v>
      </c>
      <c r="D33" s="162">
        <f t="shared" si="4"/>
        <v>0</v>
      </c>
      <c r="E33" s="163">
        <f t="shared" si="0"/>
        <v>0</v>
      </c>
    </row>
    <row r="34" spans="1:5" ht="15" customHeight="1">
      <c r="A34" s="195" t="s">
        <v>97</v>
      </c>
      <c r="B34" s="169"/>
      <c r="C34" s="160">
        <v>0</v>
      </c>
      <c r="D34" s="162">
        <f t="shared" si="4"/>
        <v>0</v>
      </c>
      <c r="E34" s="163">
        <f t="shared" si="0"/>
        <v>0</v>
      </c>
    </row>
    <row r="35" spans="1:5" ht="15" customHeight="1">
      <c r="A35" s="195" t="s">
        <v>98</v>
      </c>
      <c r="B35" s="169"/>
      <c r="C35" s="160">
        <v>0</v>
      </c>
      <c r="D35" s="162">
        <f t="shared" si="4"/>
        <v>0</v>
      </c>
      <c r="E35" s="163">
        <f t="shared" si="0"/>
        <v>0</v>
      </c>
    </row>
    <row r="36" spans="1:5" ht="15" customHeight="1">
      <c r="A36" s="195" t="s">
        <v>99</v>
      </c>
      <c r="B36" s="169"/>
      <c r="C36" s="160">
        <v>0</v>
      </c>
      <c r="D36" s="162">
        <f t="shared" si="4"/>
        <v>0</v>
      </c>
      <c r="E36" s="163">
        <f t="shared" si="0"/>
        <v>0</v>
      </c>
    </row>
    <row r="37" spans="1:5" ht="15" customHeight="1">
      <c r="A37" s="195" t="s">
        <v>100</v>
      </c>
      <c r="B37" s="169"/>
      <c r="C37" s="160">
        <v>0</v>
      </c>
      <c r="D37" s="162">
        <f>IF(OR($E$7="FR",$E$7="UK"),C37*0.5,IF(  OR($E$7="DE",$E$7="ES",$E$7="IT"),C37*0.65,C37*0.9 ))</f>
        <v>0</v>
      </c>
      <c r="E37" s="163">
        <f t="shared" si="0"/>
        <v>0</v>
      </c>
    </row>
    <row r="38" spans="1:5" ht="15" customHeight="1">
      <c r="A38" s="195" t="s">
        <v>101</v>
      </c>
      <c r="B38" s="169"/>
      <c r="C38" s="160">
        <v>0</v>
      </c>
      <c r="D38" s="162">
        <f>IF(OR($E$7="FR",$E$7="UK"),C38*0.7,IF(  OR($E$7="DE",$E$7="ES",$E$7="IT"),C38*0.8,C38*0.9 ))</f>
        <v>0</v>
      </c>
      <c r="E38" s="163">
        <f t="shared" si="0"/>
        <v>0</v>
      </c>
    </row>
    <row r="39" spans="1:5" ht="15" customHeight="1">
      <c r="A39" s="195" t="s">
        <v>102</v>
      </c>
      <c r="B39" s="169"/>
      <c r="C39" s="160">
        <v>0</v>
      </c>
      <c r="D39" s="162">
        <f>IF(OR($E$7="FR",$E$7="UK"),C39*0.5,IF(  OR($E$7="DE",$E$7="ES",$E$7="IT"),C39*0.65,C39*0.9 ))</f>
        <v>0</v>
      </c>
      <c r="E39" s="163">
        <f t="shared" si="0"/>
        <v>0</v>
      </c>
    </row>
    <row r="40" spans="1:5" ht="15" customHeight="1">
      <c r="A40" s="195" t="s">
        <v>103</v>
      </c>
      <c r="B40" s="169"/>
      <c r="C40" s="160">
        <v>0</v>
      </c>
      <c r="D40" s="162">
        <f>IF(OR($E$7="FR",$E$7="UK"),C40*0.7,IF(  OR($E$7="DE",$E$7="ES",$E$7="IT"),C40*0.8,C40*0.9 ))</f>
        <v>0</v>
      </c>
      <c r="E40" s="163">
        <f t="shared" si="0"/>
        <v>0</v>
      </c>
    </row>
    <row r="41" spans="1:5" ht="15" customHeight="1">
      <c r="A41" s="195" t="s">
        <v>104</v>
      </c>
      <c r="B41" s="169"/>
      <c r="C41" s="160">
        <v>0</v>
      </c>
      <c r="D41" s="162">
        <f t="shared" ref="D41:D44" si="5">IF(OR($E$7="FR",$E$7="UK"),C41*0.8,IF(  OR($E$7="DE",$E$7="ES",$E$7="IT"),C41*0.9,C41*0.9 ))</f>
        <v>0</v>
      </c>
      <c r="E41" s="163">
        <f t="shared" si="0"/>
        <v>0</v>
      </c>
    </row>
    <row r="42" spans="1:5" ht="15" customHeight="1">
      <c r="A42" s="195" t="s">
        <v>105</v>
      </c>
      <c r="B42" s="169"/>
      <c r="C42" s="160">
        <v>0</v>
      </c>
      <c r="D42" s="162">
        <f t="shared" si="5"/>
        <v>0</v>
      </c>
      <c r="E42" s="163">
        <f t="shared" si="0"/>
        <v>0</v>
      </c>
    </row>
    <row r="43" spans="1:5" ht="15" customHeight="1">
      <c r="A43" s="195" t="s">
        <v>106</v>
      </c>
      <c r="B43" s="169"/>
      <c r="C43" s="160">
        <v>0</v>
      </c>
      <c r="D43" s="162">
        <f t="shared" si="5"/>
        <v>0</v>
      </c>
      <c r="E43" s="163">
        <f t="shared" si="0"/>
        <v>0</v>
      </c>
    </row>
    <row r="44" spans="1:5" ht="15" customHeight="1">
      <c r="A44" s="195" t="s">
        <v>136</v>
      </c>
      <c r="B44" s="169"/>
      <c r="C44" s="160">
        <v>0</v>
      </c>
      <c r="D44" s="162">
        <f t="shared" si="5"/>
        <v>0</v>
      </c>
      <c r="E44" s="163">
        <f t="shared" si="0"/>
        <v>0</v>
      </c>
    </row>
    <row r="45" spans="1:5" ht="15" customHeight="1">
      <c r="A45" s="195" t="s">
        <v>107</v>
      </c>
      <c r="B45" s="169"/>
      <c r="C45" s="160">
        <v>0</v>
      </c>
      <c r="D45" s="162">
        <f>IF(OR($E$7="FR",$E$7="UK"),C45*0.7,IF(  OR($E$7="DE",$E$7="ES",$E$7="IT"),C45*0.8,C45*0.9 ))</f>
        <v>0</v>
      </c>
      <c r="E45" s="163">
        <f t="shared" si="0"/>
        <v>0</v>
      </c>
    </row>
    <row r="46" spans="1:5" ht="15" customHeight="1">
      <c r="A46" s="196" t="s">
        <v>108</v>
      </c>
      <c r="B46" s="170"/>
      <c r="C46" s="160">
        <v>0</v>
      </c>
      <c r="D46" s="162">
        <f>IF(OR($E$7="FR",$E$7="UK"),C46*0.5,IF(  OR($E$7="DE",$E$7="ES",$E$7="IT"),C46*0.65,C46*0.9 ))</f>
        <v>0</v>
      </c>
      <c r="E46" s="163">
        <f t="shared" si="0"/>
        <v>0</v>
      </c>
    </row>
    <row r="47" spans="1:5">
      <c r="A47" s="175" t="s">
        <v>120</v>
      </c>
      <c r="B47" s="172"/>
      <c r="C47" s="161"/>
      <c r="D47" s="174">
        <f>SUM(D12:D46)</f>
        <v>0</v>
      </c>
      <c r="E47" s="197">
        <f>SUM(E12:E46)</f>
        <v>0</v>
      </c>
    </row>
    <row r="49" spans="1:5">
      <c r="A49" s="173" t="s">
        <v>137</v>
      </c>
    </row>
    <row r="50" spans="1:5" ht="30.75" customHeight="1">
      <c r="A50" s="226" t="s">
        <v>139</v>
      </c>
      <c r="B50" s="226"/>
      <c r="C50" s="226"/>
      <c r="D50" s="226"/>
      <c r="E50" s="226"/>
    </row>
  </sheetData>
  <sheetProtection sheet="1" objects="1" scenarios="1" selectLockedCells="1"/>
  <mergeCells count="12">
    <mergeCell ref="A10:E10"/>
    <mergeCell ref="A50:E50"/>
    <mergeCell ref="A7:C7"/>
    <mergeCell ref="A9:E9"/>
    <mergeCell ref="A8:C8"/>
    <mergeCell ref="D8:E8"/>
    <mergeCell ref="A2:E2"/>
    <mergeCell ref="A3:E3"/>
    <mergeCell ref="A4:C4"/>
    <mergeCell ref="D4:E4"/>
    <mergeCell ref="A5:C5"/>
    <mergeCell ref="D5:E5"/>
  </mergeCells>
  <dataValidations count="1">
    <dataValidation type="list" allowBlank="1" showInputMessage="1" showErrorMessage="1" sqref="D7:E7">
      <formula1>"AL, AT, BA, BE, BG, CH,CY, CZ, DA, DE, EE, EL,ES, FI, FR, HR,HU, IE, IS, IT, LT, LU, LV, ME, MK, MT, NL ,NO, PL, PT ,RO, RS, SE, SI, SK, UK"</formula1>
    </dataValidation>
  </dataValidations>
  <printOptions horizontalCentered="1"/>
  <pageMargins left="0.23622047244094491" right="0.23622047244094491" top="0.74803149606299213" bottom="0.74803149606299213" header="0.31496062992125984" footer="0.31496062992125984"/>
  <pageSetup paperSize="9" scale="86" orientation="portrait" r:id="rId1"/>
  <headerFooter>
    <oddHeader>&amp;LCREATIVE EUROPE
MEDIA sub-programme&amp;RCall for Proposals EACEA/01/2018</oddHeader>
    <oddFooter>&amp;LPlease make a copy of this worksheet for each declared film&amp;R&amp;P/&amp;N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E50"/>
  <sheetViews>
    <sheetView zoomScaleNormal="100" zoomScaleSheetLayoutView="110" zoomScalePageLayoutView="90" workbookViewId="0">
      <selection activeCell="B14" sqref="B14"/>
    </sheetView>
  </sheetViews>
  <sheetFormatPr defaultRowHeight="15"/>
  <cols>
    <col min="1" max="1" width="23.28515625" style="117" customWidth="1"/>
    <col min="2" max="2" width="19.5703125" style="117" bestFit="1" customWidth="1"/>
    <col min="3" max="3" width="17" style="117" bestFit="1" customWidth="1"/>
    <col min="4" max="4" width="21.42578125" style="117" hidden="1" customWidth="1"/>
    <col min="5" max="5" width="35.28515625" style="117" customWidth="1"/>
    <col min="6" max="242" width="9.140625" style="117"/>
    <col min="243" max="243" width="23.28515625" style="117" customWidth="1"/>
    <col min="244" max="246" width="21.42578125" style="117" customWidth="1"/>
    <col min="247" max="247" width="9.140625" style="117"/>
    <col min="248" max="248" width="9.42578125" style="117" customWidth="1"/>
    <col min="249" max="498" width="9.140625" style="117"/>
    <col min="499" max="499" width="23.28515625" style="117" customWidth="1"/>
    <col min="500" max="502" width="21.42578125" style="117" customWidth="1"/>
    <col min="503" max="503" width="9.140625" style="117"/>
    <col min="504" max="504" width="9.42578125" style="117" customWidth="1"/>
    <col min="505" max="754" width="9.140625" style="117"/>
    <col min="755" max="755" width="23.28515625" style="117" customWidth="1"/>
    <col min="756" max="758" width="21.42578125" style="117" customWidth="1"/>
    <col min="759" max="759" width="9.140625" style="117"/>
    <col min="760" max="760" width="9.42578125" style="117" customWidth="1"/>
    <col min="761" max="1010" width="9.140625" style="117"/>
    <col min="1011" max="1011" width="23.28515625" style="117" customWidth="1"/>
    <col min="1012" max="1014" width="21.42578125" style="117" customWidth="1"/>
    <col min="1015" max="1015" width="9.140625" style="117"/>
    <col min="1016" max="1016" width="9.42578125" style="117" customWidth="1"/>
    <col min="1017" max="1266" width="9.140625" style="117"/>
    <col min="1267" max="1267" width="23.28515625" style="117" customWidth="1"/>
    <col min="1268" max="1270" width="21.42578125" style="117" customWidth="1"/>
    <col min="1271" max="1271" width="9.140625" style="117"/>
    <col min="1272" max="1272" width="9.42578125" style="117" customWidth="1"/>
    <col min="1273" max="1522" width="9.140625" style="117"/>
    <col min="1523" max="1523" width="23.28515625" style="117" customWidth="1"/>
    <col min="1524" max="1526" width="21.42578125" style="117" customWidth="1"/>
    <col min="1527" max="1527" width="9.140625" style="117"/>
    <col min="1528" max="1528" width="9.42578125" style="117" customWidth="1"/>
    <col min="1529" max="1778" width="9.140625" style="117"/>
    <col min="1779" max="1779" width="23.28515625" style="117" customWidth="1"/>
    <col min="1780" max="1782" width="21.42578125" style="117" customWidth="1"/>
    <col min="1783" max="1783" width="9.140625" style="117"/>
    <col min="1784" max="1784" width="9.42578125" style="117" customWidth="1"/>
    <col min="1785" max="2034" width="9.140625" style="117"/>
    <col min="2035" max="2035" width="23.28515625" style="117" customWidth="1"/>
    <col min="2036" max="2038" width="21.42578125" style="117" customWidth="1"/>
    <col min="2039" max="2039" width="9.140625" style="117"/>
    <col min="2040" max="2040" width="9.42578125" style="117" customWidth="1"/>
    <col min="2041" max="2290" width="9.140625" style="117"/>
    <col min="2291" max="2291" width="23.28515625" style="117" customWidth="1"/>
    <col min="2292" max="2294" width="21.42578125" style="117" customWidth="1"/>
    <col min="2295" max="2295" width="9.140625" style="117"/>
    <col min="2296" max="2296" width="9.42578125" style="117" customWidth="1"/>
    <col min="2297" max="2546" width="9.140625" style="117"/>
    <col min="2547" max="2547" width="23.28515625" style="117" customWidth="1"/>
    <col min="2548" max="2550" width="21.42578125" style="117" customWidth="1"/>
    <col min="2551" max="2551" width="9.140625" style="117"/>
    <col min="2552" max="2552" width="9.42578125" style="117" customWidth="1"/>
    <col min="2553" max="2802" width="9.140625" style="117"/>
    <col min="2803" max="2803" width="23.28515625" style="117" customWidth="1"/>
    <col min="2804" max="2806" width="21.42578125" style="117" customWidth="1"/>
    <col min="2807" max="2807" width="9.140625" style="117"/>
    <col min="2808" max="2808" width="9.42578125" style="117" customWidth="1"/>
    <col min="2809" max="3058" width="9.140625" style="117"/>
    <col min="3059" max="3059" width="23.28515625" style="117" customWidth="1"/>
    <col min="3060" max="3062" width="21.42578125" style="117" customWidth="1"/>
    <col min="3063" max="3063" width="9.140625" style="117"/>
    <col min="3064" max="3064" width="9.42578125" style="117" customWidth="1"/>
    <col min="3065" max="3314" width="9.140625" style="117"/>
    <col min="3315" max="3315" width="23.28515625" style="117" customWidth="1"/>
    <col min="3316" max="3318" width="21.42578125" style="117" customWidth="1"/>
    <col min="3319" max="3319" width="9.140625" style="117"/>
    <col min="3320" max="3320" width="9.42578125" style="117" customWidth="1"/>
    <col min="3321" max="3570" width="9.140625" style="117"/>
    <col min="3571" max="3571" width="23.28515625" style="117" customWidth="1"/>
    <col min="3572" max="3574" width="21.42578125" style="117" customWidth="1"/>
    <col min="3575" max="3575" width="9.140625" style="117"/>
    <col min="3576" max="3576" width="9.42578125" style="117" customWidth="1"/>
    <col min="3577" max="3826" width="9.140625" style="117"/>
    <col min="3827" max="3827" width="23.28515625" style="117" customWidth="1"/>
    <col min="3828" max="3830" width="21.42578125" style="117" customWidth="1"/>
    <col min="3831" max="3831" width="9.140625" style="117"/>
    <col min="3832" max="3832" width="9.42578125" style="117" customWidth="1"/>
    <col min="3833" max="4082" width="9.140625" style="117"/>
    <col min="4083" max="4083" width="23.28515625" style="117" customWidth="1"/>
    <col min="4084" max="4086" width="21.42578125" style="117" customWidth="1"/>
    <col min="4087" max="4087" width="9.140625" style="117"/>
    <col min="4088" max="4088" width="9.42578125" style="117" customWidth="1"/>
    <col min="4089" max="4338" width="9.140625" style="117"/>
    <col min="4339" max="4339" width="23.28515625" style="117" customWidth="1"/>
    <col min="4340" max="4342" width="21.42578125" style="117" customWidth="1"/>
    <col min="4343" max="4343" width="9.140625" style="117"/>
    <col min="4344" max="4344" width="9.42578125" style="117" customWidth="1"/>
    <col min="4345" max="4594" width="9.140625" style="117"/>
    <col min="4595" max="4595" width="23.28515625" style="117" customWidth="1"/>
    <col min="4596" max="4598" width="21.42578125" style="117" customWidth="1"/>
    <col min="4599" max="4599" width="9.140625" style="117"/>
    <col min="4600" max="4600" width="9.42578125" style="117" customWidth="1"/>
    <col min="4601" max="4850" width="9.140625" style="117"/>
    <col min="4851" max="4851" width="23.28515625" style="117" customWidth="1"/>
    <col min="4852" max="4854" width="21.42578125" style="117" customWidth="1"/>
    <col min="4855" max="4855" width="9.140625" style="117"/>
    <col min="4856" max="4856" width="9.42578125" style="117" customWidth="1"/>
    <col min="4857" max="5106" width="9.140625" style="117"/>
    <col min="5107" max="5107" width="23.28515625" style="117" customWidth="1"/>
    <col min="5108" max="5110" width="21.42578125" style="117" customWidth="1"/>
    <col min="5111" max="5111" width="9.140625" style="117"/>
    <col min="5112" max="5112" width="9.42578125" style="117" customWidth="1"/>
    <col min="5113" max="5362" width="9.140625" style="117"/>
    <col min="5363" max="5363" width="23.28515625" style="117" customWidth="1"/>
    <col min="5364" max="5366" width="21.42578125" style="117" customWidth="1"/>
    <col min="5367" max="5367" width="9.140625" style="117"/>
    <col min="5368" max="5368" width="9.42578125" style="117" customWidth="1"/>
    <col min="5369" max="5618" width="9.140625" style="117"/>
    <col min="5619" max="5619" width="23.28515625" style="117" customWidth="1"/>
    <col min="5620" max="5622" width="21.42578125" style="117" customWidth="1"/>
    <col min="5623" max="5623" width="9.140625" style="117"/>
    <col min="5624" max="5624" width="9.42578125" style="117" customWidth="1"/>
    <col min="5625" max="5874" width="9.140625" style="117"/>
    <col min="5875" max="5875" width="23.28515625" style="117" customWidth="1"/>
    <col min="5876" max="5878" width="21.42578125" style="117" customWidth="1"/>
    <col min="5879" max="5879" width="9.140625" style="117"/>
    <col min="5880" max="5880" width="9.42578125" style="117" customWidth="1"/>
    <col min="5881" max="6130" width="9.140625" style="117"/>
    <col min="6131" max="6131" width="23.28515625" style="117" customWidth="1"/>
    <col min="6132" max="6134" width="21.42578125" style="117" customWidth="1"/>
    <col min="6135" max="6135" width="9.140625" style="117"/>
    <col min="6136" max="6136" width="9.42578125" style="117" customWidth="1"/>
    <col min="6137" max="6386" width="9.140625" style="117"/>
    <col min="6387" max="6387" width="23.28515625" style="117" customWidth="1"/>
    <col min="6388" max="6390" width="21.42578125" style="117" customWidth="1"/>
    <col min="6391" max="6391" width="9.140625" style="117"/>
    <col min="6392" max="6392" width="9.42578125" style="117" customWidth="1"/>
    <col min="6393" max="6642" width="9.140625" style="117"/>
    <col min="6643" max="6643" width="23.28515625" style="117" customWidth="1"/>
    <col min="6644" max="6646" width="21.42578125" style="117" customWidth="1"/>
    <col min="6647" max="6647" width="9.140625" style="117"/>
    <col min="6648" max="6648" width="9.42578125" style="117" customWidth="1"/>
    <col min="6649" max="6898" width="9.140625" style="117"/>
    <col min="6899" max="6899" width="23.28515625" style="117" customWidth="1"/>
    <col min="6900" max="6902" width="21.42578125" style="117" customWidth="1"/>
    <col min="6903" max="6903" width="9.140625" style="117"/>
    <col min="6904" max="6904" width="9.42578125" style="117" customWidth="1"/>
    <col min="6905" max="7154" width="9.140625" style="117"/>
    <col min="7155" max="7155" width="23.28515625" style="117" customWidth="1"/>
    <col min="7156" max="7158" width="21.42578125" style="117" customWidth="1"/>
    <col min="7159" max="7159" width="9.140625" style="117"/>
    <col min="7160" max="7160" width="9.42578125" style="117" customWidth="1"/>
    <col min="7161" max="7410" width="9.140625" style="117"/>
    <col min="7411" max="7411" width="23.28515625" style="117" customWidth="1"/>
    <col min="7412" max="7414" width="21.42578125" style="117" customWidth="1"/>
    <col min="7415" max="7415" width="9.140625" style="117"/>
    <col min="7416" max="7416" width="9.42578125" style="117" customWidth="1"/>
    <col min="7417" max="7666" width="9.140625" style="117"/>
    <col min="7667" max="7667" width="23.28515625" style="117" customWidth="1"/>
    <col min="7668" max="7670" width="21.42578125" style="117" customWidth="1"/>
    <col min="7671" max="7671" width="9.140625" style="117"/>
    <col min="7672" max="7672" width="9.42578125" style="117" customWidth="1"/>
    <col min="7673" max="7922" width="9.140625" style="117"/>
    <col min="7923" max="7923" width="23.28515625" style="117" customWidth="1"/>
    <col min="7924" max="7926" width="21.42578125" style="117" customWidth="1"/>
    <col min="7927" max="7927" width="9.140625" style="117"/>
    <col min="7928" max="7928" width="9.42578125" style="117" customWidth="1"/>
    <col min="7929" max="8178" width="9.140625" style="117"/>
    <col min="8179" max="8179" width="23.28515625" style="117" customWidth="1"/>
    <col min="8180" max="8182" width="21.42578125" style="117" customWidth="1"/>
    <col min="8183" max="8183" width="9.140625" style="117"/>
    <col min="8184" max="8184" width="9.42578125" style="117" customWidth="1"/>
    <col min="8185" max="8434" width="9.140625" style="117"/>
    <col min="8435" max="8435" width="23.28515625" style="117" customWidth="1"/>
    <col min="8436" max="8438" width="21.42578125" style="117" customWidth="1"/>
    <col min="8439" max="8439" width="9.140625" style="117"/>
    <col min="8440" max="8440" width="9.42578125" style="117" customWidth="1"/>
    <col min="8441" max="8690" width="9.140625" style="117"/>
    <col min="8691" max="8691" width="23.28515625" style="117" customWidth="1"/>
    <col min="8692" max="8694" width="21.42578125" style="117" customWidth="1"/>
    <col min="8695" max="8695" width="9.140625" style="117"/>
    <col min="8696" max="8696" width="9.42578125" style="117" customWidth="1"/>
    <col min="8697" max="8946" width="9.140625" style="117"/>
    <col min="8947" max="8947" width="23.28515625" style="117" customWidth="1"/>
    <col min="8948" max="8950" width="21.42578125" style="117" customWidth="1"/>
    <col min="8951" max="8951" width="9.140625" style="117"/>
    <col min="8952" max="8952" width="9.42578125" style="117" customWidth="1"/>
    <col min="8953" max="9202" width="9.140625" style="117"/>
    <col min="9203" max="9203" width="23.28515625" style="117" customWidth="1"/>
    <col min="9204" max="9206" width="21.42578125" style="117" customWidth="1"/>
    <col min="9207" max="9207" width="9.140625" style="117"/>
    <col min="9208" max="9208" width="9.42578125" style="117" customWidth="1"/>
    <col min="9209" max="9458" width="9.140625" style="117"/>
    <col min="9459" max="9459" width="23.28515625" style="117" customWidth="1"/>
    <col min="9460" max="9462" width="21.42578125" style="117" customWidth="1"/>
    <col min="9463" max="9463" width="9.140625" style="117"/>
    <col min="9464" max="9464" width="9.42578125" style="117" customWidth="1"/>
    <col min="9465" max="9714" width="9.140625" style="117"/>
    <col min="9715" max="9715" width="23.28515625" style="117" customWidth="1"/>
    <col min="9716" max="9718" width="21.42578125" style="117" customWidth="1"/>
    <col min="9719" max="9719" width="9.140625" style="117"/>
    <col min="9720" max="9720" width="9.42578125" style="117" customWidth="1"/>
    <col min="9721" max="9970" width="9.140625" style="117"/>
    <col min="9971" max="9971" width="23.28515625" style="117" customWidth="1"/>
    <col min="9972" max="9974" width="21.42578125" style="117" customWidth="1"/>
    <col min="9975" max="9975" width="9.140625" style="117"/>
    <col min="9976" max="9976" width="9.42578125" style="117" customWidth="1"/>
    <col min="9977" max="10226" width="9.140625" style="117"/>
    <col min="10227" max="10227" width="23.28515625" style="117" customWidth="1"/>
    <col min="10228" max="10230" width="21.42578125" style="117" customWidth="1"/>
    <col min="10231" max="10231" width="9.140625" style="117"/>
    <col min="10232" max="10232" width="9.42578125" style="117" customWidth="1"/>
    <col min="10233" max="10482" width="9.140625" style="117"/>
    <col min="10483" max="10483" width="23.28515625" style="117" customWidth="1"/>
    <col min="10484" max="10486" width="21.42578125" style="117" customWidth="1"/>
    <col min="10487" max="10487" width="9.140625" style="117"/>
    <col min="10488" max="10488" width="9.42578125" style="117" customWidth="1"/>
    <col min="10489" max="10738" width="9.140625" style="117"/>
    <col min="10739" max="10739" width="23.28515625" style="117" customWidth="1"/>
    <col min="10740" max="10742" width="21.42578125" style="117" customWidth="1"/>
    <col min="10743" max="10743" width="9.140625" style="117"/>
    <col min="10744" max="10744" width="9.42578125" style="117" customWidth="1"/>
    <col min="10745" max="10994" width="9.140625" style="117"/>
    <col min="10995" max="10995" width="23.28515625" style="117" customWidth="1"/>
    <col min="10996" max="10998" width="21.42578125" style="117" customWidth="1"/>
    <col min="10999" max="10999" width="9.140625" style="117"/>
    <col min="11000" max="11000" width="9.42578125" style="117" customWidth="1"/>
    <col min="11001" max="11250" width="9.140625" style="117"/>
    <col min="11251" max="11251" width="23.28515625" style="117" customWidth="1"/>
    <col min="11252" max="11254" width="21.42578125" style="117" customWidth="1"/>
    <col min="11255" max="11255" width="9.140625" style="117"/>
    <col min="11256" max="11256" width="9.42578125" style="117" customWidth="1"/>
    <col min="11257" max="11506" width="9.140625" style="117"/>
    <col min="11507" max="11507" width="23.28515625" style="117" customWidth="1"/>
    <col min="11508" max="11510" width="21.42578125" style="117" customWidth="1"/>
    <col min="11511" max="11511" width="9.140625" style="117"/>
    <col min="11512" max="11512" width="9.42578125" style="117" customWidth="1"/>
    <col min="11513" max="11762" width="9.140625" style="117"/>
    <col min="11763" max="11763" width="23.28515625" style="117" customWidth="1"/>
    <col min="11764" max="11766" width="21.42578125" style="117" customWidth="1"/>
    <col min="11767" max="11767" width="9.140625" style="117"/>
    <col min="11768" max="11768" width="9.42578125" style="117" customWidth="1"/>
    <col min="11769" max="12018" width="9.140625" style="117"/>
    <col min="12019" max="12019" width="23.28515625" style="117" customWidth="1"/>
    <col min="12020" max="12022" width="21.42578125" style="117" customWidth="1"/>
    <col min="12023" max="12023" width="9.140625" style="117"/>
    <col min="12024" max="12024" width="9.42578125" style="117" customWidth="1"/>
    <col min="12025" max="12274" width="9.140625" style="117"/>
    <col min="12275" max="12275" width="23.28515625" style="117" customWidth="1"/>
    <col min="12276" max="12278" width="21.42578125" style="117" customWidth="1"/>
    <col min="12279" max="12279" width="9.140625" style="117"/>
    <col min="12280" max="12280" width="9.42578125" style="117" customWidth="1"/>
    <col min="12281" max="12530" width="9.140625" style="117"/>
    <col min="12531" max="12531" width="23.28515625" style="117" customWidth="1"/>
    <col min="12532" max="12534" width="21.42578125" style="117" customWidth="1"/>
    <col min="12535" max="12535" width="9.140625" style="117"/>
    <col min="12536" max="12536" width="9.42578125" style="117" customWidth="1"/>
    <col min="12537" max="12786" width="9.140625" style="117"/>
    <col min="12787" max="12787" width="23.28515625" style="117" customWidth="1"/>
    <col min="12788" max="12790" width="21.42578125" style="117" customWidth="1"/>
    <col min="12791" max="12791" width="9.140625" style="117"/>
    <col min="12792" max="12792" width="9.42578125" style="117" customWidth="1"/>
    <col min="12793" max="13042" width="9.140625" style="117"/>
    <col min="13043" max="13043" width="23.28515625" style="117" customWidth="1"/>
    <col min="13044" max="13046" width="21.42578125" style="117" customWidth="1"/>
    <col min="13047" max="13047" width="9.140625" style="117"/>
    <col min="13048" max="13048" width="9.42578125" style="117" customWidth="1"/>
    <col min="13049" max="13298" width="9.140625" style="117"/>
    <col min="13299" max="13299" width="23.28515625" style="117" customWidth="1"/>
    <col min="13300" max="13302" width="21.42578125" style="117" customWidth="1"/>
    <col min="13303" max="13303" width="9.140625" style="117"/>
    <col min="13304" max="13304" width="9.42578125" style="117" customWidth="1"/>
    <col min="13305" max="13554" width="9.140625" style="117"/>
    <col min="13555" max="13555" width="23.28515625" style="117" customWidth="1"/>
    <col min="13556" max="13558" width="21.42578125" style="117" customWidth="1"/>
    <col min="13559" max="13559" width="9.140625" style="117"/>
    <col min="13560" max="13560" width="9.42578125" style="117" customWidth="1"/>
    <col min="13561" max="13810" width="9.140625" style="117"/>
    <col min="13811" max="13811" width="23.28515625" style="117" customWidth="1"/>
    <col min="13812" max="13814" width="21.42578125" style="117" customWidth="1"/>
    <col min="13815" max="13815" width="9.140625" style="117"/>
    <col min="13816" max="13816" width="9.42578125" style="117" customWidth="1"/>
    <col min="13817" max="14066" width="9.140625" style="117"/>
    <col min="14067" max="14067" width="23.28515625" style="117" customWidth="1"/>
    <col min="14068" max="14070" width="21.42578125" style="117" customWidth="1"/>
    <col min="14071" max="14071" width="9.140625" style="117"/>
    <col min="14072" max="14072" width="9.42578125" style="117" customWidth="1"/>
    <col min="14073" max="14322" width="9.140625" style="117"/>
    <col min="14323" max="14323" width="23.28515625" style="117" customWidth="1"/>
    <col min="14324" max="14326" width="21.42578125" style="117" customWidth="1"/>
    <col min="14327" max="14327" width="9.140625" style="117"/>
    <col min="14328" max="14328" width="9.42578125" style="117" customWidth="1"/>
    <col min="14329" max="14578" width="9.140625" style="117"/>
    <col min="14579" max="14579" width="23.28515625" style="117" customWidth="1"/>
    <col min="14580" max="14582" width="21.42578125" style="117" customWidth="1"/>
    <col min="14583" max="14583" width="9.140625" style="117"/>
    <col min="14584" max="14584" width="9.42578125" style="117" customWidth="1"/>
    <col min="14585" max="14834" width="9.140625" style="117"/>
    <col min="14835" max="14835" width="23.28515625" style="117" customWidth="1"/>
    <col min="14836" max="14838" width="21.42578125" style="117" customWidth="1"/>
    <col min="14839" max="14839" width="9.140625" style="117"/>
    <col min="14840" max="14840" width="9.42578125" style="117" customWidth="1"/>
    <col min="14841" max="15090" width="9.140625" style="117"/>
    <col min="15091" max="15091" width="23.28515625" style="117" customWidth="1"/>
    <col min="15092" max="15094" width="21.42578125" style="117" customWidth="1"/>
    <col min="15095" max="15095" width="9.140625" style="117"/>
    <col min="15096" max="15096" width="9.42578125" style="117" customWidth="1"/>
    <col min="15097" max="15346" width="9.140625" style="117"/>
    <col min="15347" max="15347" width="23.28515625" style="117" customWidth="1"/>
    <col min="15348" max="15350" width="21.42578125" style="117" customWidth="1"/>
    <col min="15351" max="15351" width="9.140625" style="117"/>
    <col min="15352" max="15352" width="9.42578125" style="117" customWidth="1"/>
    <col min="15353" max="15602" width="9.140625" style="117"/>
    <col min="15603" max="15603" width="23.28515625" style="117" customWidth="1"/>
    <col min="15604" max="15606" width="21.42578125" style="117" customWidth="1"/>
    <col min="15607" max="15607" width="9.140625" style="117"/>
    <col min="15608" max="15608" width="9.42578125" style="117" customWidth="1"/>
    <col min="15609" max="15858" width="9.140625" style="117"/>
    <col min="15859" max="15859" width="23.28515625" style="117" customWidth="1"/>
    <col min="15860" max="15862" width="21.42578125" style="117" customWidth="1"/>
    <col min="15863" max="15863" width="9.140625" style="117"/>
    <col min="15864" max="15864" width="9.42578125" style="117" customWidth="1"/>
    <col min="15865" max="16114" width="9.140625" style="117"/>
    <col min="16115" max="16115" width="23.28515625" style="117" customWidth="1"/>
    <col min="16116" max="16118" width="21.42578125" style="117" customWidth="1"/>
    <col min="16119" max="16119" width="9.140625" style="117"/>
    <col min="16120" max="16120" width="9.42578125" style="117" customWidth="1"/>
    <col min="16121" max="16384" width="9.140625" style="117"/>
  </cols>
  <sheetData>
    <row r="1" spans="1:5" ht="15.75" thickBot="1"/>
    <row r="2" spans="1:5" ht="30.75" customHeight="1" thickBot="1">
      <c r="A2" s="228" t="s">
        <v>125</v>
      </c>
      <c r="B2" s="229"/>
      <c r="C2" s="229"/>
      <c r="D2" s="229"/>
      <c r="E2" s="230"/>
    </row>
    <row r="3" spans="1:5" ht="7.5" customHeight="1" thickBot="1">
      <c r="A3" s="231"/>
      <c r="B3" s="231"/>
      <c r="C3" s="231"/>
      <c r="D3" s="231"/>
      <c r="E3" s="231"/>
    </row>
    <row r="4" spans="1:5" s="159" customFormat="1" ht="20.100000000000001" customHeight="1">
      <c r="A4" s="232" t="s">
        <v>58</v>
      </c>
      <c r="B4" s="233"/>
      <c r="C4" s="234"/>
      <c r="D4" s="235"/>
      <c r="E4" s="236"/>
    </row>
    <row r="5" spans="1:5" s="159" customFormat="1" ht="20.100000000000001" customHeight="1">
      <c r="A5" s="237" t="s">
        <v>73</v>
      </c>
      <c r="B5" s="238"/>
      <c r="C5" s="239"/>
      <c r="D5" s="240"/>
      <c r="E5" s="241"/>
    </row>
    <row r="6" spans="1:5" s="159" customFormat="1" ht="20.100000000000001" customHeight="1">
      <c r="A6" s="199" t="s">
        <v>141</v>
      </c>
      <c r="B6" s="200"/>
      <c r="C6" s="201"/>
      <c r="D6" s="171"/>
      <c r="E6" s="198"/>
    </row>
    <row r="7" spans="1:5" s="159" customFormat="1" ht="20.100000000000001" customHeight="1">
      <c r="A7" s="247" t="s">
        <v>140</v>
      </c>
      <c r="B7" s="248"/>
      <c r="C7" s="249"/>
      <c r="D7" s="193"/>
      <c r="E7" s="189" t="s">
        <v>124</v>
      </c>
    </row>
    <row r="8" spans="1:5" s="159" customFormat="1" ht="20.100000000000001" customHeight="1" thickBot="1">
      <c r="A8" s="242" t="s">
        <v>74</v>
      </c>
      <c r="B8" s="243"/>
      <c r="C8" s="244"/>
      <c r="D8" s="245"/>
      <c r="E8" s="246"/>
    </row>
    <row r="9" spans="1:5" ht="4.5" customHeight="1">
      <c r="A9" s="217"/>
      <c r="B9" s="218"/>
      <c r="C9" s="218"/>
      <c r="D9" s="218"/>
      <c r="E9" s="218"/>
    </row>
    <row r="10" spans="1:5" ht="4.5" customHeight="1" thickBot="1">
      <c r="A10" s="227"/>
      <c r="B10" s="208"/>
      <c r="C10" s="208"/>
      <c r="D10" s="208"/>
      <c r="E10" s="208"/>
    </row>
    <row r="11" spans="1:5" s="126" customFormat="1" ht="87.75" customHeight="1">
      <c r="A11" s="164" t="s">
        <v>121</v>
      </c>
      <c r="B11" s="165" t="s">
        <v>122</v>
      </c>
      <c r="C11" s="166" t="s">
        <v>144</v>
      </c>
      <c r="D11" s="166" t="s">
        <v>123</v>
      </c>
      <c r="E11" s="167" t="s">
        <v>138</v>
      </c>
    </row>
    <row r="12" spans="1:5" s="126" customFormat="1" ht="39.75" customHeight="1">
      <c r="A12" s="194" t="s">
        <v>75</v>
      </c>
      <c r="B12" s="168"/>
      <c r="C12" s="160">
        <v>0</v>
      </c>
      <c r="D12" s="162">
        <f>IF(OR($E$7="FR",$E$7="UK"),C12*0.8,IF(  OR($E$7="DE",$E$7="ES",$E$7="IT"),C12*0.9,C12*0.9 ))</f>
        <v>0</v>
      </c>
      <c r="E12" s="163">
        <f>IF(OR($E$7="FR",$E$7="DE",$E$7="ES",$E$7="IT",$E$7="UK"),D12*0.2,D12*0.3)</f>
        <v>0</v>
      </c>
    </row>
    <row r="13" spans="1:5">
      <c r="A13" s="195" t="s">
        <v>76</v>
      </c>
      <c r="B13" s="169"/>
      <c r="C13" s="160">
        <v>0</v>
      </c>
      <c r="D13" s="162">
        <f>IF(OR($E$7="FR",$E$7="UK"),C13*0.5,IF(  OR($E$7="DE",$E$7="ES",$E$7="IT"),C13*0.65,C13*0.9 ))</f>
        <v>0</v>
      </c>
      <c r="E13" s="163">
        <f t="shared" ref="E13:E46" si="0">IF(OR($E$7="FR",$E$7="DE",$E$7="ES",$E$7="IT",$E$7="UK"),D13*0.2,D13*0.3)</f>
        <v>0</v>
      </c>
    </row>
    <row r="14" spans="1:5" ht="15" customHeight="1">
      <c r="A14" s="195" t="s">
        <v>77</v>
      </c>
      <c r="B14" s="169"/>
      <c r="C14" s="160">
        <v>0</v>
      </c>
      <c r="D14" s="162">
        <f>IF(OR($E$7="FR",$E$7="UK"),C14*0.5,IF(  OR($E$7="DE",$E$7="ES",$E$7="IT"),C14*0.65,C14*0.9 ))</f>
        <v>0</v>
      </c>
      <c r="E14" s="163">
        <f t="shared" si="0"/>
        <v>0</v>
      </c>
    </row>
    <row r="15" spans="1:5" ht="27.75" customHeight="1">
      <c r="A15" s="195" t="s">
        <v>78</v>
      </c>
      <c r="B15" s="169"/>
      <c r="C15" s="160">
        <v>0</v>
      </c>
      <c r="D15" s="162">
        <f t="shared" ref="D15:D18" si="1">IF(OR($E$7="FR",$E$7="UK"),C15*0.8,IF(  OR($E$7="DE",$E$7="ES",$E$7="IT"),C15*0.9,C15*0.9 ))</f>
        <v>0</v>
      </c>
      <c r="E15" s="163">
        <f t="shared" si="0"/>
        <v>0</v>
      </c>
    </row>
    <row r="16" spans="1:5" ht="15" customHeight="1">
      <c r="A16" s="195" t="s">
        <v>79</v>
      </c>
      <c r="B16" s="169"/>
      <c r="C16" s="160">
        <v>0</v>
      </c>
      <c r="D16" s="162">
        <f t="shared" si="1"/>
        <v>0</v>
      </c>
      <c r="E16" s="163">
        <f t="shared" si="0"/>
        <v>0</v>
      </c>
    </row>
    <row r="17" spans="1:5" ht="15" customHeight="1">
      <c r="A17" s="195" t="s">
        <v>80</v>
      </c>
      <c r="B17" s="169"/>
      <c r="C17" s="160">
        <v>0</v>
      </c>
      <c r="D17" s="162">
        <f t="shared" si="1"/>
        <v>0</v>
      </c>
      <c r="E17" s="163">
        <f t="shared" si="0"/>
        <v>0</v>
      </c>
    </row>
    <row r="18" spans="1:5" ht="15" customHeight="1">
      <c r="A18" s="195" t="s">
        <v>81</v>
      </c>
      <c r="B18" s="169"/>
      <c r="C18" s="160">
        <v>0</v>
      </c>
      <c r="D18" s="162">
        <f t="shared" si="1"/>
        <v>0</v>
      </c>
      <c r="E18" s="163">
        <f t="shared" si="0"/>
        <v>0</v>
      </c>
    </row>
    <row r="19" spans="1:5">
      <c r="A19" s="195" t="s">
        <v>82</v>
      </c>
      <c r="B19" s="169"/>
      <c r="C19" s="160">
        <v>0</v>
      </c>
      <c r="D19" s="162">
        <f>IF(OR($E$7="FR",$E$7="UK"),C19*0.7,IF(  OR($E$7="DE",$E$7="ES",$E$7="IT"),C19*0.8,C19*0.9 ))</f>
        <v>0</v>
      </c>
      <c r="E19" s="163">
        <f t="shared" si="0"/>
        <v>0</v>
      </c>
    </row>
    <row r="20" spans="1:5" ht="15" customHeight="1">
      <c r="A20" s="195" t="s">
        <v>83</v>
      </c>
      <c r="B20" s="169"/>
      <c r="C20" s="160">
        <v>0</v>
      </c>
      <c r="D20" s="162">
        <f>IF(OR($E$7="FR",$E$7="UK"),C20*0.7,IF(  OR($E$7="DE",$E$7="ES",$E$7="IT"),C20*0.8,C20*0.9 ))</f>
        <v>0</v>
      </c>
      <c r="E20" s="163">
        <f t="shared" si="0"/>
        <v>0</v>
      </c>
    </row>
    <row r="21" spans="1:5">
      <c r="A21" s="195" t="s">
        <v>84</v>
      </c>
      <c r="B21" s="169"/>
      <c r="C21" s="160">
        <v>0</v>
      </c>
      <c r="D21" s="162">
        <f>IF(OR($E$7="FR",$E$7="UK"),C21*0.45,IF(  OR($E$7="DE",$E$7="ES",$E$7="IT"),C21*0.5,C21*0.9 ))</f>
        <v>0</v>
      </c>
      <c r="E21" s="163">
        <f t="shared" si="0"/>
        <v>0</v>
      </c>
    </row>
    <row r="22" spans="1:5" ht="15" customHeight="1">
      <c r="A22" s="195" t="s">
        <v>85</v>
      </c>
      <c r="B22" s="169"/>
      <c r="C22" s="160">
        <v>0</v>
      </c>
      <c r="D22" s="162">
        <f>IF(OR($E$7="FR",$E$7="UK"),C22*0.8,IF(  OR($E$7="DE",$E$7="ES",$E$7="IT"),C22*0.9,C22*0.9 ))</f>
        <v>0</v>
      </c>
      <c r="E22" s="163">
        <f t="shared" si="0"/>
        <v>0</v>
      </c>
    </row>
    <row r="23" spans="1:5" ht="15" customHeight="1">
      <c r="A23" s="195" t="s">
        <v>86</v>
      </c>
      <c r="B23" s="169"/>
      <c r="C23" s="160">
        <v>0</v>
      </c>
      <c r="D23" s="162">
        <f>IF(OR($E$7="FR",$E$7="UK"),C23*0.45,IF(  OR($E$7="DE",$E$7="ES",$E$7="IT"),C23*0.5,C23*0.9 ))</f>
        <v>0</v>
      </c>
      <c r="E23" s="163">
        <f t="shared" si="0"/>
        <v>0</v>
      </c>
    </row>
    <row r="24" spans="1:5" ht="15" customHeight="1">
      <c r="A24" s="195" t="s">
        <v>87</v>
      </c>
      <c r="B24" s="169"/>
      <c r="C24" s="160">
        <v>0</v>
      </c>
      <c r="D24" s="162">
        <f>IF(OR($E$7="FR",$E$7="UK"),C24*0.7,IF(  OR($E$7="DE",$E$7="ES",$E$7="IT"),C24*0.8,C24*0.9 ))</f>
        <v>0</v>
      </c>
      <c r="E24" s="163">
        <f t="shared" si="0"/>
        <v>0</v>
      </c>
    </row>
    <row r="25" spans="1:5" ht="15" customHeight="1">
      <c r="A25" s="195" t="s">
        <v>88</v>
      </c>
      <c r="B25" s="169"/>
      <c r="C25" s="160">
        <v>0</v>
      </c>
      <c r="D25" s="162">
        <f>IF(OR($E$7="FR",$E$7="UK"),C25*0.45,IF(  OR($E$7="DE",$E$7="ES",$E$7="IT"),C25*0.5,C25*0.9 ))</f>
        <v>0</v>
      </c>
      <c r="E25" s="163">
        <f t="shared" si="0"/>
        <v>0</v>
      </c>
    </row>
    <row r="26" spans="1:5" ht="15" customHeight="1">
      <c r="A26" s="195" t="s">
        <v>89</v>
      </c>
      <c r="B26" s="169"/>
      <c r="C26" s="160">
        <v>0</v>
      </c>
      <c r="D26" s="162">
        <f t="shared" ref="D26:D27" si="2">IF(OR($E$7="FR",$E$7="UK"),C26*0.7,IF(  OR($E$7="DE",$E$7="ES",$E$7="IT"),C26*0.8,C26*0.9 ))</f>
        <v>0</v>
      </c>
      <c r="E26" s="163">
        <f t="shared" si="0"/>
        <v>0</v>
      </c>
    </row>
    <row r="27" spans="1:5" ht="15" customHeight="1">
      <c r="A27" s="195" t="s">
        <v>90</v>
      </c>
      <c r="B27" s="169"/>
      <c r="C27" s="160">
        <v>0</v>
      </c>
      <c r="D27" s="162">
        <f t="shared" si="2"/>
        <v>0</v>
      </c>
      <c r="E27" s="163">
        <f t="shared" si="0"/>
        <v>0</v>
      </c>
    </row>
    <row r="28" spans="1:5" ht="15" customHeight="1">
      <c r="A28" s="195" t="s">
        <v>91</v>
      </c>
      <c r="B28" s="169"/>
      <c r="C28" s="160">
        <v>0</v>
      </c>
      <c r="D28" s="162">
        <f t="shared" ref="D28:D29" si="3">IF(OR($E$7="FR",$E$7="UK"),C28*0.8,IF(  OR($E$7="DE",$E$7="ES",$E$7="IT"),C28*0.9,C28*0.9 ))</f>
        <v>0</v>
      </c>
      <c r="E28" s="163">
        <f t="shared" si="0"/>
        <v>0</v>
      </c>
    </row>
    <row r="29" spans="1:5" ht="15" customHeight="1">
      <c r="A29" s="195" t="s">
        <v>92</v>
      </c>
      <c r="B29" s="169"/>
      <c r="C29" s="160">
        <v>0</v>
      </c>
      <c r="D29" s="162">
        <f t="shared" si="3"/>
        <v>0</v>
      </c>
      <c r="E29" s="163">
        <f t="shared" si="0"/>
        <v>0</v>
      </c>
    </row>
    <row r="30" spans="1:5" ht="15" customHeight="1">
      <c r="A30" s="195" t="s">
        <v>93</v>
      </c>
      <c r="B30" s="169"/>
      <c r="C30" s="160">
        <v>0</v>
      </c>
      <c r="D30" s="162">
        <f>IF(OR($E$7="FR",$E$7="UK"),C30*0.45,IF(  OR($E$7="DE",$E$7="ES",$E$7="IT"),C30*0.5,C30*0.9 ))</f>
        <v>0</v>
      </c>
      <c r="E30" s="163">
        <f t="shared" si="0"/>
        <v>0</v>
      </c>
    </row>
    <row r="31" spans="1:5" ht="15" customHeight="1">
      <c r="A31" s="195" t="s">
        <v>94</v>
      </c>
      <c r="B31" s="169"/>
      <c r="C31" s="160">
        <v>0</v>
      </c>
      <c r="D31" s="162">
        <f t="shared" ref="D31:D36" si="4">IF(OR($E$7="FR",$E$7="UK"),C31*0.8,IF(  OR($E$7="DE",$E$7="ES",$E$7="IT"),C31*0.9,C31*0.9 ))</f>
        <v>0</v>
      </c>
      <c r="E31" s="163">
        <f t="shared" si="0"/>
        <v>0</v>
      </c>
    </row>
    <row r="32" spans="1:5" ht="15" customHeight="1">
      <c r="A32" s="195" t="s">
        <v>95</v>
      </c>
      <c r="B32" s="169"/>
      <c r="C32" s="160">
        <v>0</v>
      </c>
      <c r="D32" s="162">
        <f t="shared" si="4"/>
        <v>0</v>
      </c>
      <c r="E32" s="163">
        <f t="shared" si="0"/>
        <v>0</v>
      </c>
    </row>
    <row r="33" spans="1:5" ht="15" customHeight="1">
      <c r="A33" s="195" t="s">
        <v>96</v>
      </c>
      <c r="B33" s="169"/>
      <c r="C33" s="160">
        <v>0</v>
      </c>
      <c r="D33" s="162">
        <f t="shared" si="4"/>
        <v>0</v>
      </c>
      <c r="E33" s="163">
        <f t="shared" si="0"/>
        <v>0</v>
      </c>
    </row>
    <row r="34" spans="1:5" ht="15" customHeight="1">
      <c r="A34" s="195" t="s">
        <v>97</v>
      </c>
      <c r="B34" s="169"/>
      <c r="C34" s="160">
        <v>0</v>
      </c>
      <c r="D34" s="162">
        <f t="shared" si="4"/>
        <v>0</v>
      </c>
      <c r="E34" s="163">
        <f t="shared" si="0"/>
        <v>0</v>
      </c>
    </row>
    <row r="35" spans="1:5" ht="15" customHeight="1">
      <c r="A35" s="195" t="s">
        <v>98</v>
      </c>
      <c r="B35" s="169"/>
      <c r="C35" s="160">
        <v>0</v>
      </c>
      <c r="D35" s="162">
        <f t="shared" si="4"/>
        <v>0</v>
      </c>
      <c r="E35" s="163">
        <f t="shared" si="0"/>
        <v>0</v>
      </c>
    </row>
    <row r="36" spans="1:5" ht="15" customHeight="1">
      <c r="A36" s="195" t="s">
        <v>99</v>
      </c>
      <c r="B36" s="169"/>
      <c r="C36" s="160">
        <v>0</v>
      </c>
      <c r="D36" s="162">
        <f t="shared" si="4"/>
        <v>0</v>
      </c>
      <c r="E36" s="163">
        <f t="shared" si="0"/>
        <v>0</v>
      </c>
    </row>
    <row r="37" spans="1:5" ht="15" customHeight="1">
      <c r="A37" s="195" t="s">
        <v>100</v>
      </c>
      <c r="B37" s="169"/>
      <c r="C37" s="160">
        <v>0</v>
      </c>
      <c r="D37" s="162">
        <f>IF(OR($E$7="FR",$E$7="UK"),C37*0.5,IF(  OR($E$7="DE",$E$7="ES",$E$7="IT"),C37*0.65,C37*0.9 ))</f>
        <v>0</v>
      </c>
      <c r="E37" s="163">
        <f t="shared" si="0"/>
        <v>0</v>
      </c>
    </row>
    <row r="38" spans="1:5" ht="15" customHeight="1">
      <c r="A38" s="195" t="s">
        <v>101</v>
      </c>
      <c r="B38" s="169"/>
      <c r="C38" s="160">
        <v>0</v>
      </c>
      <c r="D38" s="162">
        <f>IF(OR($E$7="FR",$E$7="UK"),C38*0.7,IF(  OR($E$7="DE",$E$7="ES",$E$7="IT"),C38*0.8,C38*0.9 ))</f>
        <v>0</v>
      </c>
      <c r="E38" s="163">
        <f t="shared" si="0"/>
        <v>0</v>
      </c>
    </row>
    <row r="39" spans="1:5" ht="15" customHeight="1">
      <c r="A39" s="195" t="s">
        <v>102</v>
      </c>
      <c r="B39" s="169"/>
      <c r="C39" s="160">
        <v>0</v>
      </c>
      <c r="D39" s="162">
        <f>IF(OR($E$7="FR",$E$7="UK"),C39*0.5,IF(  OR($E$7="DE",$E$7="ES",$E$7="IT"),C39*0.65,C39*0.9 ))</f>
        <v>0</v>
      </c>
      <c r="E39" s="163">
        <f t="shared" si="0"/>
        <v>0</v>
      </c>
    </row>
    <row r="40" spans="1:5" ht="15" customHeight="1">
      <c r="A40" s="195" t="s">
        <v>103</v>
      </c>
      <c r="B40" s="169"/>
      <c r="C40" s="160">
        <v>0</v>
      </c>
      <c r="D40" s="162">
        <f>IF(OR($E$7="FR",$E$7="UK"),C40*0.7,IF(  OR($E$7="DE",$E$7="ES",$E$7="IT"),C40*0.8,C40*0.9 ))</f>
        <v>0</v>
      </c>
      <c r="E40" s="163">
        <f t="shared" si="0"/>
        <v>0</v>
      </c>
    </row>
    <row r="41" spans="1:5" ht="15" customHeight="1">
      <c r="A41" s="195" t="s">
        <v>104</v>
      </c>
      <c r="B41" s="169"/>
      <c r="C41" s="160">
        <v>0</v>
      </c>
      <c r="D41" s="162">
        <f t="shared" ref="D41:D44" si="5">IF(OR($E$7="FR",$E$7="UK"),C41*0.8,IF(  OR($E$7="DE",$E$7="ES",$E$7="IT"),C41*0.9,C41*0.9 ))</f>
        <v>0</v>
      </c>
      <c r="E41" s="163">
        <f t="shared" si="0"/>
        <v>0</v>
      </c>
    </row>
    <row r="42" spans="1:5" ht="15" customHeight="1">
      <c r="A42" s="195" t="s">
        <v>105</v>
      </c>
      <c r="B42" s="169"/>
      <c r="C42" s="160">
        <v>0</v>
      </c>
      <c r="D42" s="162">
        <f t="shared" si="5"/>
        <v>0</v>
      </c>
      <c r="E42" s="163">
        <f t="shared" si="0"/>
        <v>0</v>
      </c>
    </row>
    <row r="43" spans="1:5" ht="15" customHeight="1">
      <c r="A43" s="195" t="s">
        <v>106</v>
      </c>
      <c r="B43" s="169"/>
      <c r="C43" s="160">
        <v>0</v>
      </c>
      <c r="D43" s="162">
        <f t="shared" si="5"/>
        <v>0</v>
      </c>
      <c r="E43" s="163">
        <f t="shared" si="0"/>
        <v>0</v>
      </c>
    </row>
    <row r="44" spans="1:5" ht="15" customHeight="1">
      <c r="A44" s="195" t="s">
        <v>136</v>
      </c>
      <c r="B44" s="169"/>
      <c r="C44" s="160">
        <v>0</v>
      </c>
      <c r="D44" s="162">
        <f t="shared" si="5"/>
        <v>0</v>
      </c>
      <c r="E44" s="163">
        <f t="shared" si="0"/>
        <v>0</v>
      </c>
    </row>
    <row r="45" spans="1:5" ht="15" customHeight="1">
      <c r="A45" s="195" t="s">
        <v>107</v>
      </c>
      <c r="B45" s="169"/>
      <c r="C45" s="160">
        <v>0</v>
      </c>
      <c r="D45" s="162">
        <f>IF(OR($E$7="FR",$E$7="UK"),C45*0.7,IF(  OR($E$7="DE",$E$7="ES",$E$7="IT"),C45*0.8,C45*0.9 ))</f>
        <v>0</v>
      </c>
      <c r="E45" s="163">
        <f t="shared" si="0"/>
        <v>0</v>
      </c>
    </row>
    <row r="46" spans="1:5" ht="15" customHeight="1">
      <c r="A46" s="196" t="s">
        <v>108</v>
      </c>
      <c r="B46" s="170"/>
      <c r="C46" s="160">
        <v>0</v>
      </c>
      <c r="D46" s="162">
        <f>IF(OR($E$7="FR",$E$7="UK"),C46*0.5,IF(  OR($E$7="DE",$E$7="ES",$E$7="IT"),C46*0.65,C46*0.9 ))</f>
        <v>0</v>
      </c>
      <c r="E46" s="163">
        <f t="shared" si="0"/>
        <v>0</v>
      </c>
    </row>
    <row r="47" spans="1:5">
      <c r="A47" s="175" t="s">
        <v>120</v>
      </c>
      <c r="B47" s="172"/>
      <c r="C47" s="161"/>
      <c r="D47" s="174">
        <f>SUM(D12:D46)</f>
        <v>0</v>
      </c>
      <c r="E47" s="197">
        <f>SUM(E12:E46)</f>
        <v>0</v>
      </c>
    </row>
    <row r="49" spans="1:5">
      <c r="A49" s="173" t="s">
        <v>137</v>
      </c>
    </row>
    <row r="50" spans="1:5" ht="30.75" customHeight="1">
      <c r="A50" s="226" t="s">
        <v>139</v>
      </c>
      <c r="B50" s="226"/>
      <c r="C50" s="226"/>
      <c r="D50" s="226"/>
      <c r="E50" s="226"/>
    </row>
  </sheetData>
  <sheetProtection sheet="1" objects="1" scenarios="1" selectLockedCells="1"/>
  <mergeCells count="12">
    <mergeCell ref="A10:E10"/>
    <mergeCell ref="A50:E50"/>
    <mergeCell ref="A7:C7"/>
    <mergeCell ref="A9:E9"/>
    <mergeCell ref="A8:C8"/>
    <mergeCell ref="D8:E8"/>
    <mergeCell ref="A2:E2"/>
    <mergeCell ref="A3:E3"/>
    <mergeCell ref="A4:C4"/>
    <mergeCell ref="D4:E4"/>
    <mergeCell ref="A5:C5"/>
    <mergeCell ref="D5:E5"/>
  </mergeCells>
  <dataValidations count="1">
    <dataValidation type="list" allowBlank="1" showInputMessage="1" showErrorMessage="1" sqref="D7:E7">
      <formula1>"AL, AT, BA, BE, BG, CH,CY, CZ, DA, DE, EE, EL,ES, FI, FR, HR,HU, IE, IS, IT, LT, LU, LV, ME, MK, MT, NL ,NO, PL, PT ,RO, RS, SE, SI, SK, UK"</formula1>
    </dataValidation>
  </dataValidations>
  <printOptions horizontalCentered="1"/>
  <pageMargins left="0.23622047244094491" right="0.23622047244094491" top="0.74803149606299213" bottom="0.74803149606299213" header="0.31496062992125984" footer="0.31496062992125984"/>
  <pageSetup paperSize="9" scale="86" orientation="portrait" r:id="rId1"/>
  <headerFooter>
    <oddHeader>&amp;LCREATIVE EUROPE
MEDIA sub-programme&amp;RCall for Proposals EACEA/01/2018</oddHeader>
    <oddFooter>&amp;LPlease make a copy of this worksheet for each declared film&amp;R&amp;P/&amp;N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50"/>
  <sheetViews>
    <sheetView zoomScaleNormal="100" zoomScaleSheetLayoutView="110" zoomScalePageLayoutView="90" workbookViewId="0">
      <selection activeCell="C12" sqref="C12"/>
    </sheetView>
  </sheetViews>
  <sheetFormatPr defaultRowHeight="15"/>
  <cols>
    <col min="1" max="1" width="23.28515625" style="117" customWidth="1"/>
    <col min="2" max="2" width="19.5703125" style="117" bestFit="1" customWidth="1"/>
    <col min="3" max="3" width="17" style="117" bestFit="1" customWidth="1"/>
    <col min="4" max="4" width="21.42578125" style="117" hidden="1" customWidth="1"/>
    <col min="5" max="5" width="35.28515625" style="117" customWidth="1"/>
    <col min="6" max="242" width="9.140625" style="117"/>
    <col min="243" max="243" width="23.28515625" style="117" customWidth="1"/>
    <col min="244" max="246" width="21.42578125" style="117" customWidth="1"/>
    <col min="247" max="247" width="9.140625" style="117"/>
    <col min="248" max="248" width="9.42578125" style="117" customWidth="1"/>
    <col min="249" max="498" width="9.140625" style="117"/>
    <col min="499" max="499" width="23.28515625" style="117" customWidth="1"/>
    <col min="500" max="502" width="21.42578125" style="117" customWidth="1"/>
    <col min="503" max="503" width="9.140625" style="117"/>
    <col min="504" max="504" width="9.42578125" style="117" customWidth="1"/>
    <col min="505" max="754" width="9.140625" style="117"/>
    <col min="755" max="755" width="23.28515625" style="117" customWidth="1"/>
    <col min="756" max="758" width="21.42578125" style="117" customWidth="1"/>
    <col min="759" max="759" width="9.140625" style="117"/>
    <col min="760" max="760" width="9.42578125" style="117" customWidth="1"/>
    <col min="761" max="1010" width="9.140625" style="117"/>
    <col min="1011" max="1011" width="23.28515625" style="117" customWidth="1"/>
    <col min="1012" max="1014" width="21.42578125" style="117" customWidth="1"/>
    <col min="1015" max="1015" width="9.140625" style="117"/>
    <col min="1016" max="1016" width="9.42578125" style="117" customWidth="1"/>
    <col min="1017" max="1266" width="9.140625" style="117"/>
    <col min="1267" max="1267" width="23.28515625" style="117" customWidth="1"/>
    <col min="1268" max="1270" width="21.42578125" style="117" customWidth="1"/>
    <col min="1271" max="1271" width="9.140625" style="117"/>
    <col min="1272" max="1272" width="9.42578125" style="117" customWidth="1"/>
    <col min="1273" max="1522" width="9.140625" style="117"/>
    <col min="1523" max="1523" width="23.28515625" style="117" customWidth="1"/>
    <col min="1524" max="1526" width="21.42578125" style="117" customWidth="1"/>
    <col min="1527" max="1527" width="9.140625" style="117"/>
    <col min="1528" max="1528" width="9.42578125" style="117" customWidth="1"/>
    <col min="1529" max="1778" width="9.140625" style="117"/>
    <col min="1779" max="1779" width="23.28515625" style="117" customWidth="1"/>
    <col min="1780" max="1782" width="21.42578125" style="117" customWidth="1"/>
    <col min="1783" max="1783" width="9.140625" style="117"/>
    <col min="1784" max="1784" width="9.42578125" style="117" customWidth="1"/>
    <col min="1785" max="2034" width="9.140625" style="117"/>
    <col min="2035" max="2035" width="23.28515625" style="117" customWidth="1"/>
    <col min="2036" max="2038" width="21.42578125" style="117" customWidth="1"/>
    <col min="2039" max="2039" width="9.140625" style="117"/>
    <col min="2040" max="2040" width="9.42578125" style="117" customWidth="1"/>
    <col min="2041" max="2290" width="9.140625" style="117"/>
    <col min="2291" max="2291" width="23.28515625" style="117" customWidth="1"/>
    <col min="2292" max="2294" width="21.42578125" style="117" customWidth="1"/>
    <col min="2295" max="2295" width="9.140625" style="117"/>
    <col min="2296" max="2296" width="9.42578125" style="117" customWidth="1"/>
    <col min="2297" max="2546" width="9.140625" style="117"/>
    <col min="2547" max="2547" width="23.28515625" style="117" customWidth="1"/>
    <col min="2548" max="2550" width="21.42578125" style="117" customWidth="1"/>
    <col min="2551" max="2551" width="9.140625" style="117"/>
    <col min="2552" max="2552" width="9.42578125" style="117" customWidth="1"/>
    <col min="2553" max="2802" width="9.140625" style="117"/>
    <col min="2803" max="2803" width="23.28515625" style="117" customWidth="1"/>
    <col min="2804" max="2806" width="21.42578125" style="117" customWidth="1"/>
    <col min="2807" max="2807" width="9.140625" style="117"/>
    <col min="2808" max="2808" width="9.42578125" style="117" customWidth="1"/>
    <col min="2809" max="3058" width="9.140625" style="117"/>
    <col min="3059" max="3059" width="23.28515625" style="117" customWidth="1"/>
    <col min="3060" max="3062" width="21.42578125" style="117" customWidth="1"/>
    <col min="3063" max="3063" width="9.140625" style="117"/>
    <col min="3064" max="3064" width="9.42578125" style="117" customWidth="1"/>
    <col min="3065" max="3314" width="9.140625" style="117"/>
    <col min="3315" max="3315" width="23.28515625" style="117" customWidth="1"/>
    <col min="3316" max="3318" width="21.42578125" style="117" customWidth="1"/>
    <col min="3319" max="3319" width="9.140625" style="117"/>
    <col min="3320" max="3320" width="9.42578125" style="117" customWidth="1"/>
    <col min="3321" max="3570" width="9.140625" style="117"/>
    <col min="3571" max="3571" width="23.28515625" style="117" customWidth="1"/>
    <col min="3572" max="3574" width="21.42578125" style="117" customWidth="1"/>
    <col min="3575" max="3575" width="9.140625" style="117"/>
    <col min="3576" max="3576" width="9.42578125" style="117" customWidth="1"/>
    <col min="3577" max="3826" width="9.140625" style="117"/>
    <col min="3827" max="3827" width="23.28515625" style="117" customWidth="1"/>
    <col min="3828" max="3830" width="21.42578125" style="117" customWidth="1"/>
    <col min="3831" max="3831" width="9.140625" style="117"/>
    <col min="3832" max="3832" width="9.42578125" style="117" customWidth="1"/>
    <col min="3833" max="4082" width="9.140625" style="117"/>
    <col min="4083" max="4083" width="23.28515625" style="117" customWidth="1"/>
    <col min="4084" max="4086" width="21.42578125" style="117" customWidth="1"/>
    <col min="4087" max="4087" width="9.140625" style="117"/>
    <col min="4088" max="4088" width="9.42578125" style="117" customWidth="1"/>
    <col min="4089" max="4338" width="9.140625" style="117"/>
    <col min="4339" max="4339" width="23.28515625" style="117" customWidth="1"/>
    <col min="4340" max="4342" width="21.42578125" style="117" customWidth="1"/>
    <col min="4343" max="4343" width="9.140625" style="117"/>
    <col min="4344" max="4344" width="9.42578125" style="117" customWidth="1"/>
    <col min="4345" max="4594" width="9.140625" style="117"/>
    <col min="4595" max="4595" width="23.28515625" style="117" customWidth="1"/>
    <col min="4596" max="4598" width="21.42578125" style="117" customWidth="1"/>
    <col min="4599" max="4599" width="9.140625" style="117"/>
    <col min="4600" max="4600" width="9.42578125" style="117" customWidth="1"/>
    <col min="4601" max="4850" width="9.140625" style="117"/>
    <col min="4851" max="4851" width="23.28515625" style="117" customWidth="1"/>
    <col min="4852" max="4854" width="21.42578125" style="117" customWidth="1"/>
    <col min="4855" max="4855" width="9.140625" style="117"/>
    <col min="4856" max="4856" width="9.42578125" style="117" customWidth="1"/>
    <col min="4857" max="5106" width="9.140625" style="117"/>
    <col min="5107" max="5107" width="23.28515625" style="117" customWidth="1"/>
    <col min="5108" max="5110" width="21.42578125" style="117" customWidth="1"/>
    <col min="5111" max="5111" width="9.140625" style="117"/>
    <col min="5112" max="5112" width="9.42578125" style="117" customWidth="1"/>
    <col min="5113" max="5362" width="9.140625" style="117"/>
    <col min="5363" max="5363" width="23.28515625" style="117" customWidth="1"/>
    <col min="5364" max="5366" width="21.42578125" style="117" customWidth="1"/>
    <col min="5367" max="5367" width="9.140625" style="117"/>
    <col min="5368" max="5368" width="9.42578125" style="117" customWidth="1"/>
    <col min="5369" max="5618" width="9.140625" style="117"/>
    <col min="5619" max="5619" width="23.28515625" style="117" customWidth="1"/>
    <col min="5620" max="5622" width="21.42578125" style="117" customWidth="1"/>
    <col min="5623" max="5623" width="9.140625" style="117"/>
    <col min="5624" max="5624" width="9.42578125" style="117" customWidth="1"/>
    <col min="5625" max="5874" width="9.140625" style="117"/>
    <col min="5875" max="5875" width="23.28515625" style="117" customWidth="1"/>
    <col min="5876" max="5878" width="21.42578125" style="117" customWidth="1"/>
    <col min="5879" max="5879" width="9.140625" style="117"/>
    <col min="5880" max="5880" width="9.42578125" style="117" customWidth="1"/>
    <col min="5881" max="6130" width="9.140625" style="117"/>
    <col min="6131" max="6131" width="23.28515625" style="117" customWidth="1"/>
    <col min="6132" max="6134" width="21.42578125" style="117" customWidth="1"/>
    <col min="6135" max="6135" width="9.140625" style="117"/>
    <col min="6136" max="6136" width="9.42578125" style="117" customWidth="1"/>
    <col min="6137" max="6386" width="9.140625" style="117"/>
    <col min="6387" max="6387" width="23.28515625" style="117" customWidth="1"/>
    <col min="6388" max="6390" width="21.42578125" style="117" customWidth="1"/>
    <col min="6391" max="6391" width="9.140625" style="117"/>
    <col min="6392" max="6392" width="9.42578125" style="117" customWidth="1"/>
    <col min="6393" max="6642" width="9.140625" style="117"/>
    <col min="6643" max="6643" width="23.28515625" style="117" customWidth="1"/>
    <col min="6644" max="6646" width="21.42578125" style="117" customWidth="1"/>
    <col min="6647" max="6647" width="9.140625" style="117"/>
    <col min="6648" max="6648" width="9.42578125" style="117" customWidth="1"/>
    <col min="6649" max="6898" width="9.140625" style="117"/>
    <col min="6899" max="6899" width="23.28515625" style="117" customWidth="1"/>
    <col min="6900" max="6902" width="21.42578125" style="117" customWidth="1"/>
    <col min="6903" max="6903" width="9.140625" style="117"/>
    <col min="6904" max="6904" width="9.42578125" style="117" customWidth="1"/>
    <col min="6905" max="7154" width="9.140625" style="117"/>
    <col min="7155" max="7155" width="23.28515625" style="117" customWidth="1"/>
    <col min="7156" max="7158" width="21.42578125" style="117" customWidth="1"/>
    <col min="7159" max="7159" width="9.140625" style="117"/>
    <col min="7160" max="7160" width="9.42578125" style="117" customWidth="1"/>
    <col min="7161" max="7410" width="9.140625" style="117"/>
    <col min="7411" max="7411" width="23.28515625" style="117" customWidth="1"/>
    <col min="7412" max="7414" width="21.42578125" style="117" customWidth="1"/>
    <col min="7415" max="7415" width="9.140625" style="117"/>
    <col min="7416" max="7416" width="9.42578125" style="117" customWidth="1"/>
    <col min="7417" max="7666" width="9.140625" style="117"/>
    <col min="7667" max="7667" width="23.28515625" style="117" customWidth="1"/>
    <col min="7668" max="7670" width="21.42578125" style="117" customWidth="1"/>
    <col min="7671" max="7671" width="9.140625" style="117"/>
    <col min="7672" max="7672" width="9.42578125" style="117" customWidth="1"/>
    <col min="7673" max="7922" width="9.140625" style="117"/>
    <col min="7923" max="7923" width="23.28515625" style="117" customWidth="1"/>
    <col min="7924" max="7926" width="21.42578125" style="117" customWidth="1"/>
    <col min="7927" max="7927" width="9.140625" style="117"/>
    <col min="7928" max="7928" width="9.42578125" style="117" customWidth="1"/>
    <col min="7929" max="8178" width="9.140625" style="117"/>
    <col min="8179" max="8179" width="23.28515625" style="117" customWidth="1"/>
    <col min="8180" max="8182" width="21.42578125" style="117" customWidth="1"/>
    <col min="8183" max="8183" width="9.140625" style="117"/>
    <col min="8184" max="8184" width="9.42578125" style="117" customWidth="1"/>
    <col min="8185" max="8434" width="9.140625" style="117"/>
    <col min="8435" max="8435" width="23.28515625" style="117" customWidth="1"/>
    <col min="8436" max="8438" width="21.42578125" style="117" customWidth="1"/>
    <col min="8439" max="8439" width="9.140625" style="117"/>
    <col min="8440" max="8440" width="9.42578125" style="117" customWidth="1"/>
    <col min="8441" max="8690" width="9.140625" style="117"/>
    <col min="8691" max="8691" width="23.28515625" style="117" customWidth="1"/>
    <col min="8692" max="8694" width="21.42578125" style="117" customWidth="1"/>
    <col min="8695" max="8695" width="9.140625" style="117"/>
    <col min="8696" max="8696" width="9.42578125" style="117" customWidth="1"/>
    <col min="8697" max="8946" width="9.140625" style="117"/>
    <col min="8947" max="8947" width="23.28515625" style="117" customWidth="1"/>
    <col min="8948" max="8950" width="21.42578125" style="117" customWidth="1"/>
    <col min="8951" max="8951" width="9.140625" style="117"/>
    <col min="8952" max="8952" width="9.42578125" style="117" customWidth="1"/>
    <col min="8953" max="9202" width="9.140625" style="117"/>
    <col min="9203" max="9203" width="23.28515625" style="117" customWidth="1"/>
    <col min="9204" max="9206" width="21.42578125" style="117" customWidth="1"/>
    <col min="9207" max="9207" width="9.140625" style="117"/>
    <col min="9208" max="9208" width="9.42578125" style="117" customWidth="1"/>
    <col min="9209" max="9458" width="9.140625" style="117"/>
    <col min="9459" max="9459" width="23.28515625" style="117" customWidth="1"/>
    <col min="9460" max="9462" width="21.42578125" style="117" customWidth="1"/>
    <col min="9463" max="9463" width="9.140625" style="117"/>
    <col min="9464" max="9464" width="9.42578125" style="117" customWidth="1"/>
    <col min="9465" max="9714" width="9.140625" style="117"/>
    <col min="9715" max="9715" width="23.28515625" style="117" customWidth="1"/>
    <col min="9716" max="9718" width="21.42578125" style="117" customWidth="1"/>
    <col min="9719" max="9719" width="9.140625" style="117"/>
    <col min="9720" max="9720" width="9.42578125" style="117" customWidth="1"/>
    <col min="9721" max="9970" width="9.140625" style="117"/>
    <col min="9971" max="9971" width="23.28515625" style="117" customWidth="1"/>
    <col min="9972" max="9974" width="21.42578125" style="117" customWidth="1"/>
    <col min="9975" max="9975" width="9.140625" style="117"/>
    <col min="9976" max="9976" width="9.42578125" style="117" customWidth="1"/>
    <col min="9977" max="10226" width="9.140625" style="117"/>
    <col min="10227" max="10227" width="23.28515625" style="117" customWidth="1"/>
    <col min="10228" max="10230" width="21.42578125" style="117" customWidth="1"/>
    <col min="10231" max="10231" width="9.140625" style="117"/>
    <col min="10232" max="10232" width="9.42578125" style="117" customWidth="1"/>
    <col min="10233" max="10482" width="9.140625" style="117"/>
    <col min="10483" max="10483" width="23.28515625" style="117" customWidth="1"/>
    <col min="10484" max="10486" width="21.42578125" style="117" customWidth="1"/>
    <col min="10487" max="10487" width="9.140625" style="117"/>
    <col min="10488" max="10488" width="9.42578125" style="117" customWidth="1"/>
    <col min="10489" max="10738" width="9.140625" style="117"/>
    <col min="10739" max="10739" width="23.28515625" style="117" customWidth="1"/>
    <col min="10740" max="10742" width="21.42578125" style="117" customWidth="1"/>
    <col min="10743" max="10743" width="9.140625" style="117"/>
    <col min="10744" max="10744" width="9.42578125" style="117" customWidth="1"/>
    <col min="10745" max="10994" width="9.140625" style="117"/>
    <col min="10995" max="10995" width="23.28515625" style="117" customWidth="1"/>
    <col min="10996" max="10998" width="21.42578125" style="117" customWidth="1"/>
    <col min="10999" max="10999" width="9.140625" style="117"/>
    <col min="11000" max="11000" width="9.42578125" style="117" customWidth="1"/>
    <col min="11001" max="11250" width="9.140625" style="117"/>
    <col min="11251" max="11251" width="23.28515625" style="117" customWidth="1"/>
    <col min="11252" max="11254" width="21.42578125" style="117" customWidth="1"/>
    <col min="11255" max="11255" width="9.140625" style="117"/>
    <col min="11256" max="11256" width="9.42578125" style="117" customWidth="1"/>
    <col min="11257" max="11506" width="9.140625" style="117"/>
    <col min="11507" max="11507" width="23.28515625" style="117" customWidth="1"/>
    <col min="11508" max="11510" width="21.42578125" style="117" customWidth="1"/>
    <col min="11511" max="11511" width="9.140625" style="117"/>
    <col min="11512" max="11512" width="9.42578125" style="117" customWidth="1"/>
    <col min="11513" max="11762" width="9.140625" style="117"/>
    <col min="11763" max="11763" width="23.28515625" style="117" customWidth="1"/>
    <col min="11764" max="11766" width="21.42578125" style="117" customWidth="1"/>
    <col min="11767" max="11767" width="9.140625" style="117"/>
    <col min="11768" max="11768" width="9.42578125" style="117" customWidth="1"/>
    <col min="11769" max="12018" width="9.140625" style="117"/>
    <col min="12019" max="12019" width="23.28515625" style="117" customWidth="1"/>
    <col min="12020" max="12022" width="21.42578125" style="117" customWidth="1"/>
    <col min="12023" max="12023" width="9.140625" style="117"/>
    <col min="12024" max="12024" width="9.42578125" style="117" customWidth="1"/>
    <col min="12025" max="12274" width="9.140625" style="117"/>
    <col min="12275" max="12275" width="23.28515625" style="117" customWidth="1"/>
    <col min="12276" max="12278" width="21.42578125" style="117" customWidth="1"/>
    <col min="12279" max="12279" width="9.140625" style="117"/>
    <col min="12280" max="12280" width="9.42578125" style="117" customWidth="1"/>
    <col min="12281" max="12530" width="9.140625" style="117"/>
    <col min="12531" max="12531" width="23.28515625" style="117" customWidth="1"/>
    <col min="12532" max="12534" width="21.42578125" style="117" customWidth="1"/>
    <col min="12535" max="12535" width="9.140625" style="117"/>
    <col min="12536" max="12536" width="9.42578125" style="117" customWidth="1"/>
    <col min="12537" max="12786" width="9.140625" style="117"/>
    <col min="12787" max="12787" width="23.28515625" style="117" customWidth="1"/>
    <col min="12788" max="12790" width="21.42578125" style="117" customWidth="1"/>
    <col min="12791" max="12791" width="9.140625" style="117"/>
    <col min="12792" max="12792" width="9.42578125" style="117" customWidth="1"/>
    <col min="12793" max="13042" width="9.140625" style="117"/>
    <col min="13043" max="13043" width="23.28515625" style="117" customWidth="1"/>
    <col min="13044" max="13046" width="21.42578125" style="117" customWidth="1"/>
    <col min="13047" max="13047" width="9.140625" style="117"/>
    <col min="13048" max="13048" width="9.42578125" style="117" customWidth="1"/>
    <col min="13049" max="13298" width="9.140625" style="117"/>
    <col min="13299" max="13299" width="23.28515625" style="117" customWidth="1"/>
    <col min="13300" max="13302" width="21.42578125" style="117" customWidth="1"/>
    <col min="13303" max="13303" width="9.140625" style="117"/>
    <col min="13304" max="13304" width="9.42578125" style="117" customWidth="1"/>
    <col min="13305" max="13554" width="9.140625" style="117"/>
    <col min="13555" max="13555" width="23.28515625" style="117" customWidth="1"/>
    <col min="13556" max="13558" width="21.42578125" style="117" customWidth="1"/>
    <col min="13559" max="13559" width="9.140625" style="117"/>
    <col min="13560" max="13560" width="9.42578125" style="117" customWidth="1"/>
    <col min="13561" max="13810" width="9.140625" style="117"/>
    <col min="13811" max="13811" width="23.28515625" style="117" customWidth="1"/>
    <col min="13812" max="13814" width="21.42578125" style="117" customWidth="1"/>
    <col min="13815" max="13815" width="9.140625" style="117"/>
    <col min="13816" max="13816" width="9.42578125" style="117" customWidth="1"/>
    <col min="13817" max="14066" width="9.140625" style="117"/>
    <col min="14067" max="14067" width="23.28515625" style="117" customWidth="1"/>
    <col min="14068" max="14070" width="21.42578125" style="117" customWidth="1"/>
    <col min="14071" max="14071" width="9.140625" style="117"/>
    <col min="14072" max="14072" width="9.42578125" style="117" customWidth="1"/>
    <col min="14073" max="14322" width="9.140625" style="117"/>
    <col min="14323" max="14323" width="23.28515625" style="117" customWidth="1"/>
    <col min="14324" max="14326" width="21.42578125" style="117" customWidth="1"/>
    <col min="14327" max="14327" width="9.140625" style="117"/>
    <col min="14328" max="14328" width="9.42578125" style="117" customWidth="1"/>
    <col min="14329" max="14578" width="9.140625" style="117"/>
    <col min="14579" max="14579" width="23.28515625" style="117" customWidth="1"/>
    <col min="14580" max="14582" width="21.42578125" style="117" customWidth="1"/>
    <col min="14583" max="14583" width="9.140625" style="117"/>
    <col min="14584" max="14584" width="9.42578125" style="117" customWidth="1"/>
    <col min="14585" max="14834" width="9.140625" style="117"/>
    <col min="14835" max="14835" width="23.28515625" style="117" customWidth="1"/>
    <col min="14836" max="14838" width="21.42578125" style="117" customWidth="1"/>
    <col min="14839" max="14839" width="9.140625" style="117"/>
    <col min="14840" max="14840" width="9.42578125" style="117" customWidth="1"/>
    <col min="14841" max="15090" width="9.140625" style="117"/>
    <col min="15091" max="15091" width="23.28515625" style="117" customWidth="1"/>
    <col min="15092" max="15094" width="21.42578125" style="117" customWidth="1"/>
    <col min="15095" max="15095" width="9.140625" style="117"/>
    <col min="15096" max="15096" width="9.42578125" style="117" customWidth="1"/>
    <col min="15097" max="15346" width="9.140625" style="117"/>
    <col min="15347" max="15347" width="23.28515625" style="117" customWidth="1"/>
    <col min="15348" max="15350" width="21.42578125" style="117" customWidth="1"/>
    <col min="15351" max="15351" width="9.140625" style="117"/>
    <col min="15352" max="15352" width="9.42578125" style="117" customWidth="1"/>
    <col min="15353" max="15602" width="9.140625" style="117"/>
    <col min="15603" max="15603" width="23.28515625" style="117" customWidth="1"/>
    <col min="15604" max="15606" width="21.42578125" style="117" customWidth="1"/>
    <col min="15607" max="15607" width="9.140625" style="117"/>
    <col min="15608" max="15608" width="9.42578125" style="117" customWidth="1"/>
    <col min="15609" max="15858" width="9.140625" style="117"/>
    <col min="15859" max="15859" width="23.28515625" style="117" customWidth="1"/>
    <col min="15860" max="15862" width="21.42578125" style="117" customWidth="1"/>
    <col min="15863" max="15863" width="9.140625" style="117"/>
    <col min="15864" max="15864" width="9.42578125" style="117" customWidth="1"/>
    <col min="15865" max="16114" width="9.140625" style="117"/>
    <col min="16115" max="16115" width="23.28515625" style="117" customWidth="1"/>
    <col min="16116" max="16118" width="21.42578125" style="117" customWidth="1"/>
    <col min="16119" max="16119" width="9.140625" style="117"/>
    <col min="16120" max="16120" width="9.42578125" style="117" customWidth="1"/>
    <col min="16121" max="16384" width="9.140625" style="117"/>
  </cols>
  <sheetData>
    <row r="1" spans="1:5" ht="15.75" thickBot="1"/>
    <row r="2" spans="1:5" ht="30.75" customHeight="1" thickBot="1">
      <c r="A2" s="228" t="s">
        <v>125</v>
      </c>
      <c r="B2" s="229"/>
      <c r="C2" s="229"/>
      <c r="D2" s="229"/>
      <c r="E2" s="230"/>
    </row>
    <row r="3" spans="1:5" ht="7.5" customHeight="1" thickBot="1">
      <c r="A3" s="231"/>
      <c r="B3" s="231"/>
      <c r="C3" s="231"/>
      <c r="D3" s="231"/>
      <c r="E3" s="231"/>
    </row>
    <row r="4" spans="1:5" s="159" customFormat="1" ht="20.100000000000001" customHeight="1">
      <c r="A4" s="232" t="s">
        <v>58</v>
      </c>
      <c r="B4" s="233"/>
      <c r="C4" s="234"/>
      <c r="D4" s="235"/>
      <c r="E4" s="236"/>
    </row>
    <row r="5" spans="1:5" s="159" customFormat="1" ht="20.100000000000001" customHeight="1">
      <c r="A5" s="237" t="s">
        <v>73</v>
      </c>
      <c r="B5" s="238"/>
      <c r="C5" s="239"/>
      <c r="D5" s="240"/>
      <c r="E5" s="241"/>
    </row>
    <row r="6" spans="1:5" s="159" customFormat="1" ht="20.100000000000001" customHeight="1">
      <c r="A6" s="199" t="s">
        <v>141</v>
      </c>
      <c r="B6" s="200"/>
      <c r="C6" s="201"/>
      <c r="D6" s="171"/>
      <c r="E6" s="198"/>
    </row>
    <row r="7" spans="1:5" s="159" customFormat="1" ht="20.100000000000001" customHeight="1">
      <c r="A7" s="247" t="s">
        <v>140</v>
      </c>
      <c r="B7" s="248"/>
      <c r="C7" s="249"/>
      <c r="D7" s="193"/>
      <c r="E7" s="189" t="s">
        <v>124</v>
      </c>
    </row>
    <row r="8" spans="1:5" s="159" customFormat="1" ht="20.100000000000001" customHeight="1" thickBot="1">
      <c r="A8" s="242" t="s">
        <v>74</v>
      </c>
      <c r="B8" s="243"/>
      <c r="C8" s="244"/>
      <c r="D8" s="245"/>
      <c r="E8" s="246"/>
    </row>
    <row r="9" spans="1:5" ht="4.5" customHeight="1">
      <c r="A9" s="217"/>
      <c r="B9" s="218"/>
      <c r="C9" s="218"/>
      <c r="D9" s="218"/>
      <c r="E9" s="218"/>
    </row>
    <row r="10" spans="1:5" ht="4.5" customHeight="1" thickBot="1">
      <c r="A10" s="227"/>
      <c r="B10" s="208"/>
      <c r="C10" s="208"/>
      <c r="D10" s="208"/>
      <c r="E10" s="208"/>
    </row>
    <row r="11" spans="1:5" s="126" customFormat="1" ht="87.75" customHeight="1">
      <c r="A11" s="164" t="s">
        <v>121</v>
      </c>
      <c r="B11" s="165" t="s">
        <v>122</v>
      </c>
      <c r="C11" s="166" t="s">
        <v>144</v>
      </c>
      <c r="D11" s="166" t="s">
        <v>123</v>
      </c>
      <c r="E11" s="167" t="s">
        <v>138</v>
      </c>
    </row>
    <row r="12" spans="1:5" s="126" customFormat="1" ht="39.75" customHeight="1">
      <c r="A12" s="194" t="s">
        <v>75</v>
      </c>
      <c r="B12" s="168"/>
      <c r="C12" s="160">
        <v>0</v>
      </c>
      <c r="D12" s="162">
        <f>IF(OR($E$7="FR",$E$7="UK"),C12*0.8,IF(  OR($E$7="DE",$E$7="ES",$E$7="IT"),C12*0.9,C12*0.9 ))</f>
        <v>0</v>
      </c>
      <c r="E12" s="163">
        <f>IF(OR($E$7="FR",$E$7="DE",$E$7="ES",$E$7="IT",$E$7="UK"),D12*0.2,D12*0.3)</f>
        <v>0</v>
      </c>
    </row>
    <row r="13" spans="1:5">
      <c r="A13" s="195" t="s">
        <v>76</v>
      </c>
      <c r="B13" s="169"/>
      <c r="C13" s="160">
        <v>0</v>
      </c>
      <c r="D13" s="162">
        <f>IF(OR($E$7="FR",$E$7="UK"),C13*0.5,IF(  OR($E$7="DE",$E$7="ES",$E$7="IT"),C13*0.65,C13*0.9 ))</f>
        <v>0</v>
      </c>
      <c r="E13" s="163">
        <f t="shared" ref="E13:E46" si="0">IF(OR($E$7="FR",$E$7="DE",$E$7="ES",$E$7="IT",$E$7="UK"),D13*0.2,D13*0.3)</f>
        <v>0</v>
      </c>
    </row>
    <row r="14" spans="1:5" ht="15" customHeight="1">
      <c r="A14" s="195" t="s">
        <v>77</v>
      </c>
      <c r="B14" s="169"/>
      <c r="C14" s="160">
        <v>0</v>
      </c>
      <c r="D14" s="162">
        <f>IF(OR($E$7="FR",$E$7="UK"),C14*0.5,IF(  OR($E$7="DE",$E$7="ES",$E$7="IT"),C14*0.65,C14*0.9 ))</f>
        <v>0</v>
      </c>
      <c r="E14" s="163">
        <f t="shared" si="0"/>
        <v>0</v>
      </c>
    </row>
    <row r="15" spans="1:5" ht="27.75" customHeight="1">
      <c r="A15" s="195" t="s">
        <v>78</v>
      </c>
      <c r="B15" s="169"/>
      <c r="C15" s="160">
        <v>0</v>
      </c>
      <c r="D15" s="162">
        <f t="shared" ref="D15:D18" si="1">IF(OR($E$7="FR",$E$7="UK"),C15*0.8,IF(  OR($E$7="DE",$E$7="ES",$E$7="IT"),C15*0.9,C15*0.9 ))</f>
        <v>0</v>
      </c>
      <c r="E15" s="163">
        <f t="shared" si="0"/>
        <v>0</v>
      </c>
    </row>
    <row r="16" spans="1:5" ht="15" customHeight="1">
      <c r="A16" s="195" t="s">
        <v>79</v>
      </c>
      <c r="B16" s="169"/>
      <c r="C16" s="160">
        <v>0</v>
      </c>
      <c r="D16" s="162">
        <f t="shared" si="1"/>
        <v>0</v>
      </c>
      <c r="E16" s="163">
        <f t="shared" si="0"/>
        <v>0</v>
      </c>
    </row>
    <row r="17" spans="1:5" ht="15" customHeight="1">
      <c r="A17" s="195" t="s">
        <v>80</v>
      </c>
      <c r="B17" s="169"/>
      <c r="C17" s="160">
        <v>0</v>
      </c>
      <c r="D17" s="162">
        <f t="shared" si="1"/>
        <v>0</v>
      </c>
      <c r="E17" s="163">
        <f t="shared" si="0"/>
        <v>0</v>
      </c>
    </row>
    <row r="18" spans="1:5" ht="15" customHeight="1">
      <c r="A18" s="195" t="s">
        <v>81</v>
      </c>
      <c r="B18" s="169"/>
      <c r="C18" s="160">
        <v>0</v>
      </c>
      <c r="D18" s="162">
        <f t="shared" si="1"/>
        <v>0</v>
      </c>
      <c r="E18" s="163">
        <f t="shared" si="0"/>
        <v>0</v>
      </c>
    </row>
    <row r="19" spans="1:5">
      <c r="A19" s="195" t="s">
        <v>82</v>
      </c>
      <c r="B19" s="169"/>
      <c r="C19" s="160">
        <v>0</v>
      </c>
      <c r="D19" s="162">
        <f>IF(OR($E$7="FR",$E$7="UK"),C19*0.7,IF(  OR($E$7="DE",$E$7="ES",$E$7="IT"),C19*0.8,C19*0.9 ))</f>
        <v>0</v>
      </c>
      <c r="E19" s="163">
        <f t="shared" si="0"/>
        <v>0</v>
      </c>
    </row>
    <row r="20" spans="1:5" ht="15" customHeight="1">
      <c r="A20" s="195" t="s">
        <v>83</v>
      </c>
      <c r="B20" s="169"/>
      <c r="C20" s="160">
        <v>0</v>
      </c>
      <c r="D20" s="162">
        <f>IF(OR($E$7="FR",$E$7="UK"),C20*0.7,IF(  OR($E$7="DE",$E$7="ES",$E$7="IT"),C20*0.8,C20*0.9 ))</f>
        <v>0</v>
      </c>
      <c r="E20" s="163">
        <f t="shared" si="0"/>
        <v>0</v>
      </c>
    </row>
    <row r="21" spans="1:5">
      <c r="A21" s="195" t="s">
        <v>84</v>
      </c>
      <c r="B21" s="169"/>
      <c r="C21" s="160">
        <v>0</v>
      </c>
      <c r="D21" s="162">
        <f>IF(OR($E$7="FR",$E$7="UK"),C21*0.45,IF(  OR($E$7="DE",$E$7="ES",$E$7="IT"),C21*0.5,C21*0.9 ))</f>
        <v>0</v>
      </c>
      <c r="E21" s="163">
        <f t="shared" si="0"/>
        <v>0</v>
      </c>
    </row>
    <row r="22" spans="1:5" ht="15" customHeight="1">
      <c r="A22" s="195" t="s">
        <v>85</v>
      </c>
      <c r="B22" s="169"/>
      <c r="C22" s="160">
        <v>0</v>
      </c>
      <c r="D22" s="162">
        <f>IF(OR($E$7="FR",$E$7="UK"),C22*0.8,IF(  OR($E$7="DE",$E$7="ES",$E$7="IT"),C22*0.9,C22*0.9 ))</f>
        <v>0</v>
      </c>
      <c r="E22" s="163">
        <f t="shared" si="0"/>
        <v>0</v>
      </c>
    </row>
    <row r="23" spans="1:5" ht="15" customHeight="1">
      <c r="A23" s="195" t="s">
        <v>86</v>
      </c>
      <c r="B23" s="169"/>
      <c r="C23" s="160">
        <v>0</v>
      </c>
      <c r="D23" s="162">
        <f>IF(OR($E$7="FR",$E$7="UK"),C23*0.45,IF(  OR($E$7="DE",$E$7="ES",$E$7="IT"),C23*0.5,C23*0.9 ))</f>
        <v>0</v>
      </c>
      <c r="E23" s="163">
        <f t="shared" si="0"/>
        <v>0</v>
      </c>
    </row>
    <row r="24" spans="1:5" ht="15" customHeight="1">
      <c r="A24" s="195" t="s">
        <v>87</v>
      </c>
      <c r="B24" s="169"/>
      <c r="C24" s="160">
        <v>0</v>
      </c>
      <c r="D24" s="162">
        <f>IF(OR($E$7="FR",$E$7="UK"),C24*0.7,IF(  OR($E$7="DE",$E$7="ES",$E$7="IT"),C24*0.8,C24*0.9 ))</f>
        <v>0</v>
      </c>
      <c r="E24" s="163">
        <f t="shared" si="0"/>
        <v>0</v>
      </c>
    </row>
    <row r="25" spans="1:5" ht="15" customHeight="1">
      <c r="A25" s="195" t="s">
        <v>88</v>
      </c>
      <c r="B25" s="169"/>
      <c r="C25" s="160">
        <v>0</v>
      </c>
      <c r="D25" s="162">
        <f>IF(OR($E$7="FR",$E$7="UK"),C25*0.45,IF(  OR($E$7="DE",$E$7="ES",$E$7="IT"),C25*0.5,C25*0.9 ))</f>
        <v>0</v>
      </c>
      <c r="E25" s="163">
        <f t="shared" si="0"/>
        <v>0</v>
      </c>
    </row>
    <row r="26" spans="1:5" ht="15" customHeight="1">
      <c r="A26" s="195" t="s">
        <v>89</v>
      </c>
      <c r="B26" s="169"/>
      <c r="C26" s="160">
        <v>0</v>
      </c>
      <c r="D26" s="162">
        <f t="shared" ref="D26:D27" si="2">IF(OR($E$7="FR",$E$7="UK"),C26*0.7,IF(  OR($E$7="DE",$E$7="ES",$E$7="IT"),C26*0.8,C26*0.9 ))</f>
        <v>0</v>
      </c>
      <c r="E26" s="163">
        <f t="shared" si="0"/>
        <v>0</v>
      </c>
    </row>
    <row r="27" spans="1:5" ht="15" customHeight="1">
      <c r="A27" s="195" t="s">
        <v>90</v>
      </c>
      <c r="B27" s="169"/>
      <c r="C27" s="160">
        <v>0</v>
      </c>
      <c r="D27" s="162">
        <f t="shared" si="2"/>
        <v>0</v>
      </c>
      <c r="E27" s="163">
        <f t="shared" si="0"/>
        <v>0</v>
      </c>
    </row>
    <row r="28" spans="1:5" ht="15" customHeight="1">
      <c r="A28" s="195" t="s">
        <v>91</v>
      </c>
      <c r="B28" s="169"/>
      <c r="C28" s="160">
        <v>0</v>
      </c>
      <c r="D28" s="162">
        <f t="shared" ref="D28:D29" si="3">IF(OR($E$7="FR",$E$7="UK"),C28*0.8,IF(  OR($E$7="DE",$E$7="ES",$E$7="IT"),C28*0.9,C28*0.9 ))</f>
        <v>0</v>
      </c>
      <c r="E28" s="163">
        <f t="shared" si="0"/>
        <v>0</v>
      </c>
    </row>
    <row r="29" spans="1:5" ht="15" customHeight="1">
      <c r="A29" s="195" t="s">
        <v>92</v>
      </c>
      <c r="B29" s="169"/>
      <c r="C29" s="160">
        <v>0</v>
      </c>
      <c r="D29" s="162">
        <f t="shared" si="3"/>
        <v>0</v>
      </c>
      <c r="E29" s="163">
        <f t="shared" si="0"/>
        <v>0</v>
      </c>
    </row>
    <row r="30" spans="1:5" ht="15" customHeight="1">
      <c r="A30" s="195" t="s">
        <v>93</v>
      </c>
      <c r="B30" s="169"/>
      <c r="C30" s="160">
        <v>0</v>
      </c>
      <c r="D30" s="162">
        <f>IF(OR($E$7="FR",$E$7="UK"),C30*0.45,IF(  OR($E$7="DE",$E$7="ES",$E$7="IT"),C30*0.5,C30*0.9 ))</f>
        <v>0</v>
      </c>
      <c r="E30" s="163">
        <f t="shared" si="0"/>
        <v>0</v>
      </c>
    </row>
    <row r="31" spans="1:5" ht="15" customHeight="1">
      <c r="A31" s="195" t="s">
        <v>94</v>
      </c>
      <c r="B31" s="169"/>
      <c r="C31" s="160">
        <v>0</v>
      </c>
      <c r="D31" s="162">
        <f t="shared" ref="D31:D36" si="4">IF(OR($E$7="FR",$E$7="UK"),C31*0.8,IF(  OR($E$7="DE",$E$7="ES",$E$7="IT"),C31*0.9,C31*0.9 ))</f>
        <v>0</v>
      </c>
      <c r="E31" s="163">
        <f t="shared" si="0"/>
        <v>0</v>
      </c>
    </row>
    <row r="32" spans="1:5" ht="15" customHeight="1">
      <c r="A32" s="195" t="s">
        <v>95</v>
      </c>
      <c r="B32" s="169"/>
      <c r="C32" s="160">
        <v>0</v>
      </c>
      <c r="D32" s="162">
        <f t="shared" si="4"/>
        <v>0</v>
      </c>
      <c r="E32" s="163">
        <f t="shared" si="0"/>
        <v>0</v>
      </c>
    </row>
    <row r="33" spans="1:5" ht="15" customHeight="1">
      <c r="A33" s="195" t="s">
        <v>96</v>
      </c>
      <c r="B33" s="169"/>
      <c r="C33" s="160">
        <v>0</v>
      </c>
      <c r="D33" s="162">
        <f t="shared" si="4"/>
        <v>0</v>
      </c>
      <c r="E33" s="163">
        <f t="shared" si="0"/>
        <v>0</v>
      </c>
    </row>
    <row r="34" spans="1:5" ht="15" customHeight="1">
      <c r="A34" s="195" t="s">
        <v>97</v>
      </c>
      <c r="B34" s="169"/>
      <c r="C34" s="160">
        <v>0</v>
      </c>
      <c r="D34" s="162">
        <f t="shared" si="4"/>
        <v>0</v>
      </c>
      <c r="E34" s="163">
        <f t="shared" si="0"/>
        <v>0</v>
      </c>
    </row>
    <row r="35" spans="1:5" ht="15" customHeight="1">
      <c r="A35" s="195" t="s">
        <v>98</v>
      </c>
      <c r="B35" s="169"/>
      <c r="C35" s="160">
        <v>0</v>
      </c>
      <c r="D35" s="162">
        <f t="shared" si="4"/>
        <v>0</v>
      </c>
      <c r="E35" s="163">
        <f t="shared" si="0"/>
        <v>0</v>
      </c>
    </row>
    <row r="36" spans="1:5" ht="15" customHeight="1">
      <c r="A36" s="195" t="s">
        <v>99</v>
      </c>
      <c r="B36" s="169"/>
      <c r="C36" s="160">
        <v>0</v>
      </c>
      <c r="D36" s="162">
        <f t="shared" si="4"/>
        <v>0</v>
      </c>
      <c r="E36" s="163">
        <f t="shared" si="0"/>
        <v>0</v>
      </c>
    </row>
    <row r="37" spans="1:5" ht="15" customHeight="1">
      <c r="A37" s="195" t="s">
        <v>100</v>
      </c>
      <c r="B37" s="169"/>
      <c r="C37" s="160">
        <v>0</v>
      </c>
      <c r="D37" s="162">
        <f>IF(OR($E$7="FR",$E$7="UK"),C37*0.5,IF(  OR($E$7="DE",$E$7="ES",$E$7="IT"),C37*0.65,C37*0.9 ))</f>
        <v>0</v>
      </c>
      <c r="E37" s="163">
        <f t="shared" si="0"/>
        <v>0</v>
      </c>
    </row>
    <row r="38" spans="1:5" ht="15" customHeight="1">
      <c r="A38" s="195" t="s">
        <v>101</v>
      </c>
      <c r="B38" s="169"/>
      <c r="C38" s="160">
        <v>0</v>
      </c>
      <c r="D38" s="162">
        <f>IF(OR($E$7="FR",$E$7="UK"),C38*0.7,IF(  OR($E$7="DE",$E$7="ES",$E$7="IT"),C38*0.8,C38*0.9 ))</f>
        <v>0</v>
      </c>
      <c r="E38" s="163">
        <f t="shared" si="0"/>
        <v>0</v>
      </c>
    </row>
    <row r="39" spans="1:5" ht="15" customHeight="1">
      <c r="A39" s="195" t="s">
        <v>102</v>
      </c>
      <c r="B39" s="169"/>
      <c r="C39" s="160">
        <v>0</v>
      </c>
      <c r="D39" s="162">
        <f>IF(OR($E$7="FR",$E$7="UK"),C39*0.5,IF(  OR($E$7="DE",$E$7="ES",$E$7="IT"),C39*0.65,C39*0.9 ))</f>
        <v>0</v>
      </c>
      <c r="E39" s="163">
        <f t="shared" si="0"/>
        <v>0</v>
      </c>
    </row>
    <row r="40" spans="1:5" ht="15" customHeight="1">
      <c r="A40" s="195" t="s">
        <v>103</v>
      </c>
      <c r="B40" s="169"/>
      <c r="C40" s="160">
        <v>0</v>
      </c>
      <c r="D40" s="162">
        <f>IF(OR($E$7="FR",$E$7="UK"),C40*0.7,IF(  OR($E$7="DE",$E$7="ES",$E$7="IT"),C40*0.8,C40*0.9 ))</f>
        <v>0</v>
      </c>
      <c r="E40" s="163">
        <f t="shared" si="0"/>
        <v>0</v>
      </c>
    </row>
    <row r="41" spans="1:5" ht="15" customHeight="1">
      <c r="A41" s="195" t="s">
        <v>104</v>
      </c>
      <c r="B41" s="169"/>
      <c r="C41" s="160">
        <v>0</v>
      </c>
      <c r="D41" s="162">
        <f t="shared" ref="D41:D44" si="5">IF(OR($E$7="FR",$E$7="UK"),C41*0.8,IF(  OR($E$7="DE",$E$7="ES",$E$7="IT"),C41*0.9,C41*0.9 ))</f>
        <v>0</v>
      </c>
      <c r="E41" s="163">
        <f t="shared" si="0"/>
        <v>0</v>
      </c>
    </row>
    <row r="42" spans="1:5" ht="15" customHeight="1">
      <c r="A42" s="195" t="s">
        <v>105</v>
      </c>
      <c r="B42" s="169"/>
      <c r="C42" s="160">
        <v>0</v>
      </c>
      <c r="D42" s="162">
        <f t="shared" si="5"/>
        <v>0</v>
      </c>
      <c r="E42" s="163">
        <f t="shared" si="0"/>
        <v>0</v>
      </c>
    </row>
    <row r="43" spans="1:5" ht="15" customHeight="1">
      <c r="A43" s="195" t="s">
        <v>106</v>
      </c>
      <c r="B43" s="169"/>
      <c r="C43" s="160">
        <v>0</v>
      </c>
      <c r="D43" s="162">
        <f t="shared" si="5"/>
        <v>0</v>
      </c>
      <c r="E43" s="163">
        <f t="shared" si="0"/>
        <v>0</v>
      </c>
    </row>
    <row r="44" spans="1:5" ht="15" customHeight="1">
      <c r="A44" s="195" t="s">
        <v>136</v>
      </c>
      <c r="B44" s="169"/>
      <c r="C44" s="160">
        <v>0</v>
      </c>
      <c r="D44" s="162">
        <f t="shared" si="5"/>
        <v>0</v>
      </c>
      <c r="E44" s="163">
        <f t="shared" si="0"/>
        <v>0</v>
      </c>
    </row>
    <row r="45" spans="1:5" ht="15" customHeight="1">
      <c r="A45" s="195" t="s">
        <v>107</v>
      </c>
      <c r="B45" s="169"/>
      <c r="C45" s="160">
        <v>0</v>
      </c>
      <c r="D45" s="162">
        <f>IF(OR($E$7="FR",$E$7="UK"),C45*0.7,IF(  OR($E$7="DE",$E$7="ES",$E$7="IT"),C45*0.8,C45*0.9 ))</f>
        <v>0</v>
      </c>
      <c r="E45" s="163">
        <f t="shared" si="0"/>
        <v>0</v>
      </c>
    </row>
    <row r="46" spans="1:5" ht="15" customHeight="1">
      <c r="A46" s="196" t="s">
        <v>108</v>
      </c>
      <c r="B46" s="170"/>
      <c r="C46" s="160">
        <v>0</v>
      </c>
      <c r="D46" s="162">
        <f>IF(OR($E$7="FR",$E$7="UK"),C46*0.5,IF(  OR($E$7="DE",$E$7="ES",$E$7="IT"),C46*0.65,C46*0.9 ))</f>
        <v>0</v>
      </c>
      <c r="E46" s="163">
        <f t="shared" si="0"/>
        <v>0</v>
      </c>
    </row>
    <row r="47" spans="1:5">
      <c r="A47" s="175" t="s">
        <v>120</v>
      </c>
      <c r="B47" s="172"/>
      <c r="C47" s="161"/>
      <c r="D47" s="174">
        <f>SUM(D12:D46)</f>
        <v>0</v>
      </c>
      <c r="E47" s="197">
        <f>SUM(E12:E46)</f>
        <v>0</v>
      </c>
    </row>
    <row r="49" spans="1:5">
      <c r="A49" s="173" t="s">
        <v>137</v>
      </c>
    </row>
    <row r="50" spans="1:5" ht="30.75" customHeight="1">
      <c r="A50" s="226" t="s">
        <v>139</v>
      </c>
      <c r="B50" s="226"/>
      <c r="C50" s="226"/>
      <c r="D50" s="226"/>
      <c r="E50" s="226"/>
    </row>
  </sheetData>
  <sheetProtection sheet="1" objects="1" scenarios="1" selectLockedCells="1"/>
  <mergeCells count="12">
    <mergeCell ref="A10:E10"/>
    <mergeCell ref="A50:E50"/>
    <mergeCell ref="A7:C7"/>
    <mergeCell ref="A9:E9"/>
    <mergeCell ref="A8:C8"/>
    <mergeCell ref="D8:E8"/>
    <mergeCell ref="A2:E2"/>
    <mergeCell ref="A3:E3"/>
    <mergeCell ref="A4:C4"/>
    <mergeCell ref="D4:E4"/>
    <mergeCell ref="A5:C5"/>
    <mergeCell ref="D5:E5"/>
  </mergeCells>
  <dataValidations count="1">
    <dataValidation type="list" allowBlank="1" showInputMessage="1" showErrorMessage="1" sqref="D7:E7">
      <formula1>"AL, AT, BA, BE, BG, CH,CY, CZ, DA, DE, EE, EL,ES, FI, FR, HR,HU, IE, IS, IT, LT, LU, LV, ME, MK, MT, NL ,NO, PL, PT ,RO, RS, SE, SI, SK, UK"</formula1>
    </dataValidation>
  </dataValidations>
  <printOptions horizontalCentered="1"/>
  <pageMargins left="0.23622047244094491" right="0.23622047244094491" top="0.74803149606299213" bottom="0.74803149606299213" header="0.31496062992125984" footer="0.31496062992125984"/>
  <pageSetup paperSize="9" scale="86" orientation="portrait" r:id="rId1"/>
  <headerFooter>
    <oddHeader>&amp;LCREATIVE EUROPE
MEDIA sub-programme&amp;RCall for Proposals EACEA/01/2018</oddHeader>
    <oddFooter>&amp;LPlease make a copy of this worksheet for each declared film&amp;R&amp;P/&amp;N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E50"/>
  <sheetViews>
    <sheetView zoomScaleNormal="100" zoomScaleSheetLayoutView="110" zoomScalePageLayoutView="90" workbookViewId="0">
      <selection activeCell="C15" sqref="C15"/>
    </sheetView>
  </sheetViews>
  <sheetFormatPr defaultRowHeight="15"/>
  <cols>
    <col min="1" max="1" width="23.28515625" style="117" customWidth="1"/>
    <col min="2" max="2" width="19.5703125" style="117" bestFit="1" customWidth="1"/>
    <col min="3" max="3" width="17" style="117" bestFit="1" customWidth="1"/>
    <col min="4" max="4" width="21.42578125" style="117" hidden="1" customWidth="1"/>
    <col min="5" max="5" width="35.28515625" style="117" customWidth="1"/>
    <col min="6" max="242" width="9.140625" style="117"/>
    <col min="243" max="243" width="23.28515625" style="117" customWidth="1"/>
    <col min="244" max="246" width="21.42578125" style="117" customWidth="1"/>
    <col min="247" max="247" width="9.140625" style="117"/>
    <col min="248" max="248" width="9.42578125" style="117" customWidth="1"/>
    <col min="249" max="498" width="9.140625" style="117"/>
    <col min="499" max="499" width="23.28515625" style="117" customWidth="1"/>
    <col min="500" max="502" width="21.42578125" style="117" customWidth="1"/>
    <col min="503" max="503" width="9.140625" style="117"/>
    <col min="504" max="504" width="9.42578125" style="117" customWidth="1"/>
    <col min="505" max="754" width="9.140625" style="117"/>
    <col min="755" max="755" width="23.28515625" style="117" customWidth="1"/>
    <col min="756" max="758" width="21.42578125" style="117" customWidth="1"/>
    <col min="759" max="759" width="9.140625" style="117"/>
    <col min="760" max="760" width="9.42578125" style="117" customWidth="1"/>
    <col min="761" max="1010" width="9.140625" style="117"/>
    <col min="1011" max="1011" width="23.28515625" style="117" customWidth="1"/>
    <col min="1012" max="1014" width="21.42578125" style="117" customWidth="1"/>
    <col min="1015" max="1015" width="9.140625" style="117"/>
    <col min="1016" max="1016" width="9.42578125" style="117" customWidth="1"/>
    <col min="1017" max="1266" width="9.140625" style="117"/>
    <col min="1267" max="1267" width="23.28515625" style="117" customWidth="1"/>
    <col min="1268" max="1270" width="21.42578125" style="117" customWidth="1"/>
    <col min="1271" max="1271" width="9.140625" style="117"/>
    <col min="1272" max="1272" width="9.42578125" style="117" customWidth="1"/>
    <col min="1273" max="1522" width="9.140625" style="117"/>
    <col min="1523" max="1523" width="23.28515625" style="117" customWidth="1"/>
    <col min="1524" max="1526" width="21.42578125" style="117" customWidth="1"/>
    <col min="1527" max="1527" width="9.140625" style="117"/>
    <col min="1528" max="1528" width="9.42578125" style="117" customWidth="1"/>
    <col min="1529" max="1778" width="9.140625" style="117"/>
    <col min="1779" max="1779" width="23.28515625" style="117" customWidth="1"/>
    <col min="1780" max="1782" width="21.42578125" style="117" customWidth="1"/>
    <col min="1783" max="1783" width="9.140625" style="117"/>
    <col min="1784" max="1784" width="9.42578125" style="117" customWidth="1"/>
    <col min="1785" max="2034" width="9.140625" style="117"/>
    <col min="2035" max="2035" width="23.28515625" style="117" customWidth="1"/>
    <col min="2036" max="2038" width="21.42578125" style="117" customWidth="1"/>
    <col min="2039" max="2039" width="9.140625" style="117"/>
    <col min="2040" max="2040" width="9.42578125" style="117" customWidth="1"/>
    <col min="2041" max="2290" width="9.140625" style="117"/>
    <col min="2291" max="2291" width="23.28515625" style="117" customWidth="1"/>
    <col min="2292" max="2294" width="21.42578125" style="117" customWidth="1"/>
    <col min="2295" max="2295" width="9.140625" style="117"/>
    <col min="2296" max="2296" width="9.42578125" style="117" customWidth="1"/>
    <col min="2297" max="2546" width="9.140625" style="117"/>
    <col min="2547" max="2547" width="23.28515625" style="117" customWidth="1"/>
    <col min="2548" max="2550" width="21.42578125" style="117" customWidth="1"/>
    <col min="2551" max="2551" width="9.140625" style="117"/>
    <col min="2552" max="2552" width="9.42578125" style="117" customWidth="1"/>
    <col min="2553" max="2802" width="9.140625" style="117"/>
    <col min="2803" max="2803" width="23.28515625" style="117" customWidth="1"/>
    <col min="2804" max="2806" width="21.42578125" style="117" customWidth="1"/>
    <col min="2807" max="2807" width="9.140625" style="117"/>
    <col min="2808" max="2808" width="9.42578125" style="117" customWidth="1"/>
    <col min="2809" max="3058" width="9.140625" style="117"/>
    <col min="3059" max="3059" width="23.28515625" style="117" customWidth="1"/>
    <col min="3060" max="3062" width="21.42578125" style="117" customWidth="1"/>
    <col min="3063" max="3063" width="9.140625" style="117"/>
    <col min="3064" max="3064" width="9.42578125" style="117" customWidth="1"/>
    <col min="3065" max="3314" width="9.140625" style="117"/>
    <col min="3315" max="3315" width="23.28515625" style="117" customWidth="1"/>
    <col min="3316" max="3318" width="21.42578125" style="117" customWidth="1"/>
    <col min="3319" max="3319" width="9.140625" style="117"/>
    <col min="3320" max="3320" width="9.42578125" style="117" customWidth="1"/>
    <col min="3321" max="3570" width="9.140625" style="117"/>
    <col min="3571" max="3571" width="23.28515625" style="117" customWidth="1"/>
    <col min="3572" max="3574" width="21.42578125" style="117" customWidth="1"/>
    <col min="3575" max="3575" width="9.140625" style="117"/>
    <col min="3576" max="3576" width="9.42578125" style="117" customWidth="1"/>
    <col min="3577" max="3826" width="9.140625" style="117"/>
    <col min="3827" max="3827" width="23.28515625" style="117" customWidth="1"/>
    <col min="3828" max="3830" width="21.42578125" style="117" customWidth="1"/>
    <col min="3831" max="3831" width="9.140625" style="117"/>
    <col min="3832" max="3832" width="9.42578125" style="117" customWidth="1"/>
    <col min="3833" max="4082" width="9.140625" style="117"/>
    <col min="4083" max="4083" width="23.28515625" style="117" customWidth="1"/>
    <col min="4084" max="4086" width="21.42578125" style="117" customWidth="1"/>
    <col min="4087" max="4087" width="9.140625" style="117"/>
    <col min="4088" max="4088" width="9.42578125" style="117" customWidth="1"/>
    <col min="4089" max="4338" width="9.140625" style="117"/>
    <col min="4339" max="4339" width="23.28515625" style="117" customWidth="1"/>
    <col min="4340" max="4342" width="21.42578125" style="117" customWidth="1"/>
    <col min="4343" max="4343" width="9.140625" style="117"/>
    <col min="4344" max="4344" width="9.42578125" style="117" customWidth="1"/>
    <col min="4345" max="4594" width="9.140625" style="117"/>
    <col min="4595" max="4595" width="23.28515625" style="117" customWidth="1"/>
    <col min="4596" max="4598" width="21.42578125" style="117" customWidth="1"/>
    <col min="4599" max="4599" width="9.140625" style="117"/>
    <col min="4600" max="4600" width="9.42578125" style="117" customWidth="1"/>
    <col min="4601" max="4850" width="9.140625" style="117"/>
    <col min="4851" max="4851" width="23.28515625" style="117" customWidth="1"/>
    <col min="4852" max="4854" width="21.42578125" style="117" customWidth="1"/>
    <col min="4855" max="4855" width="9.140625" style="117"/>
    <col min="4856" max="4856" width="9.42578125" style="117" customWidth="1"/>
    <col min="4857" max="5106" width="9.140625" style="117"/>
    <col min="5107" max="5107" width="23.28515625" style="117" customWidth="1"/>
    <col min="5108" max="5110" width="21.42578125" style="117" customWidth="1"/>
    <col min="5111" max="5111" width="9.140625" style="117"/>
    <col min="5112" max="5112" width="9.42578125" style="117" customWidth="1"/>
    <col min="5113" max="5362" width="9.140625" style="117"/>
    <col min="5363" max="5363" width="23.28515625" style="117" customWidth="1"/>
    <col min="5364" max="5366" width="21.42578125" style="117" customWidth="1"/>
    <col min="5367" max="5367" width="9.140625" style="117"/>
    <col min="5368" max="5368" width="9.42578125" style="117" customWidth="1"/>
    <col min="5369" max="5618" width="9.140625" style="117"/>
    <col min="5619" max="5619" width="23.28515625" style="117" customWidth="1"/>
    <col min="5620" max="5622" width="21.42578125" style="117" customWidth="1"/>
    <col min="5623" max="5623" width="9.140625" style="117"/>
    <col min="5624" max="5624" width="9.42578125" style="117" customWidth="1"/>
    <col min="5625" max="5874" width="9.140625" style="117"/>
    <col min="5875" max="5875" width="23.28515625" style="117" customWidth="1"/>
    <col min="5876" max="5878" width="21.42578125" style="117" customWidth="1"/>
    <col min="5879" max="5879" width="9.140625" style="117"/>
    <col min="5880" max="5880" width="9.42578125" style="117" customWidth="1"/>
    <col min="5881" max="6130" width="9.140625" style="117"/>
    <col min="6131" max="6131" width="23.28515625" style="117" customWidth="1"/>
    <col min="6132" max="6134" width="21.42578125" style="117" customWidth="1"/>
    <col min="6135" max="6135" width="9.140625" style="117"/>
    <col min="6136" max="6136" width="9.42578125" style="117" customWidth="1"/>
    <col min="6137" max="6386" width="9.140625" style="117"/>
    <col min="6387" max="6387" width="23.28515625" style="117" customWidth="1"/>
    <col min="6388" max="6390" width="21.42578125" style="117" customWidth="1"/>
    <col min="6391" max="6391" width="9.140625" style="117"/>
    <col min="6392" max="6392" width="9.42578125" style="117" customWidth="1"/>
    <col min="6393" max="6642" width="9.140625" style="117"/>
    <col min="6643" max="6643" width="23.28515625" style="117" customWidth="1"/>
    <col min="6644" max="6646" width="21.42578125" style="117" customWidth="1"/>
    <col min="6647" max="6647" width="9.140625" style="117"/>
    <col min="6648" max="6648" width="9.42578125" style="117" customWidth="1"/>
    <col min="6649" max="6898" width="9.140625" style="117"/>
    <col min="6899" max="6899" width="23.28515625" style="117" customWidth="1"/>
    <col min="6900" max="6902" width="21.42578125" style="117" customWidth="1"/>
    <col min="6903" max="6903" width="9.140625" style="117"/>
    <col min="6904" max="6904" width="9.42578125" style="117" customWidth="1"/>
    <col min="6905" max="7154" width="9.140625" style="117"/>
    <col min="7155" max="7155" width="23.28515625" style="117" customWidth="1"/>
    <col min="7156" max="7158" width="21.42578125" style="117" customWidth="1"/>
    <col min="7159" max="7159" width="9.140625" style="117"/>
    <col min="7160" max="7160" width="9.42578125" style="117" customWidth="1"/>
    <col min="7161" max="7410" width="9.140625" style="117"/>
    <col min="7411" max="7411" width="23.28515625" style="117" customWidth="1"/>
    <col min="7412" max="7414" width="21.42578125" style="117" customWidth="1"/>
    <col min="7415" max="7415" width="9.140625" style="117"/>
    <col min="7416" max="7416" width="9.42578125" style="117" customWidth="1"/>
    <col min="7417" max="7666" width="9.140625" style="117"/>
    <col min="7667" max="7667" width="23.28515625" style="117" customWidth="1"/>
    <col min="7668" max="7670" width="21.42578125" style="117" customWidth="1"/>
    <col min="7671" max="7671" width="9.140625" style="117"/>
    <col min="7672" max="7672" width="9.42578125" style="117" customWidth="1"/>
    <col min="7673" max="7922" width="9.140625" style="117"/>
    <col min="7923" max="7923" width="23.28515625" style="117" customWidth="1"/>
    <col min="7924" max="7926" width="21.42578125" style="117" customWidth="1"/>
    <col min="7927" max="7927" width="9.140625" style="117"/>
    <col min="7928" max="7928" width="9.42578125" style="117" customWidth="1"/>
    <col min="7929" max="8178" width="9.140625" style="117"/>
    <col min="8179" max="8179" width="23.28515625" style="117" customWidth="1"/>
    <col min="8180" max="8182" width="21.42578125" style="117" customWidth="1"/>
    <col min="8183" max="8183" width="9.140625" style="117"/>
    <col min="8184" max="8184" width="9.42578125" style="117" customWidth="1"/>
    <col min="8185" max="8434" width="9.140625" style="117"/>
    <col min="8435" max="8435" width="23.28515625" style="117" customWidth="1"/>
    <col min="8436" max="8438" width="21.42578125" style="117" customWidth="1"/>
    <col min="8439" max="8439" width="9.140625" style="117"/>
    <col min="8440" max="8440" width="9.42578125" style="117" customWidth="1"/>
    <col min="8441" max="8690" width="9.140625" style="117"/>
    <col min="8691" max="8691" width="23.28515625" style="117" customWidth="1"/>
    <col min="8692" max="8694" width="21.42578125" style="117" customWidth="1"/>
    <col min="8695" max="8695" width="9.140625" style="117"/>
    <col min="8696" max="8696" width="9.42578125" style="117" customWidth="1"/>
    <col min="8697" max="8946" width="9.140625" style="117"/>
    <col min="8947" max="8947" width="23.28515625" style="117" customWidth="1"/>
    <col min="8948" max="8950" width="21.42578125" style="117" customWidth="1"/>
    <col min="8951" max="8951" width="9.140625" style="117"/>
    <col min="8952" max="8952" width="9.42578125" style="117" customWidth="1"/>
    <col min="8953" max="9202" width="9.140625" style="117"/>
    <col min="9203" max="9203" width="23.28515625" style="117" customWidth="1"/>
    <col min="9204" max="9206" width="21.42578125" style="117" customWidth="1"/>
    <col min="9207" max="9207" width="9.140625" style="117"/>
    <col min="9208" max="9208" width="9.42578125" style="117" customWidth="1"/>
    <col min="9209" max="9458" width="9.140625" style="117"/>
    <col min="9459" max="9459" width="23.28515625" style="117" customWidth="1"/>
    <col min="9460" max="9462" width="21.42578125" style="117" customWidth="1"/>
    <col min="9463" max="9463" width="9.140625" style="117"/>
    <col min="9464" max="9464" width="9.42578125" style="117" customWidth="1"/>
    <col min="9465" max="9714" width="9.140625" style="117"/>
    <col min="9715" max="9715" width="23.28515625" style="117" customWidth="1"/>
    <col min="9716" max="9718" width="21.42578125" style="117" customWidth="1"/>
    <col min="9719" max="9719" width="9.140625" style="117"/>
    <col min="9720" max="9720" width="9.42578125" style="117" customWidth="1"/>
    <col min="9721" max="9970" width="9.140625" style="117"/>
    <col min="9971" max="9971" width="23.28515625" style="117" customWidth="1"/>
    <col min="9972" max="9974" width="21.42578125" style="117" customWidth="1"/>
    <col min="9975" max="9975" width="9.140625" style="117"/>
    <col min="9976" max="9976" width="9.42578125" style="117" customWidth="1"/>
    <col min="9977" max="10226" width="9.140625" style="117"/>
    <col min="10227" max="10227" width="23.28515625" style="117" customWidth="1"/>
    <col min="10228" max="10230" width="21.42578125" style="117" customWidth="1"/>
    <col min="10231" max="10231" width="9.140625" style="117"/>
    <col min="10232" max="10232" width="9.42578125" style="117" customWidth="1"/>
    <col min="10233" max="10482" width="9.140625" style="117"/>
    <col min="10483" max="10483" width="23.28515625" style="117" customWidth="1"/>
    <col min="10484" max="10486" width="21.42578125" style="117" customWidth="1"/>
    <col min="10487" max="10487" width="9.140625" style="117"/>
    <col min="10488" max="10488" width="9.42578125" style="117" customWidth="1"/>
    <col min="10489" max="10738" width="9.140625" style="117"/>
    <col min="10739" max="10739" width="23.28515625" style="117" customWidth="1"/>
    <col min="10740" max="10742" width="21.42578125" style="117" customWidth="1"/>
    <col min="10743" max="10743" width="9.140625" style="117"/>
    <col min="10744" max="10744" width="9.42578125" style="117" customWidth="1"/>
    <col min="10745" max="10994" width="9.140625" style="117"/>
    <col min="10995" max="10995" width="23.28515625" style="117" customWidth="1"/>
    <col min="10996" max="10998" width="21.42578125" style="117" customWidth="1"/>
    <col min="10999" max="10999" width="9.140625" style="117"/>
    <col min="11000" max="11000" width="9.42578125" style="117" customWidth="1"/>
    <col min="11001" max="11250" width="9.140625" style="117"/>
    <col min="11251" max="11251" width="23.28515625" style="117" customWidth="1"/>
    <col min="11252" max="11254" width="21.42578125" style="117" customWidth="1"/>
    <col min="11255" max="11255" width="9.140625" style="117"/>
    <col min="11256" max="11256" width="9.42578125" style="117" customWidth="1"/>
    <col min="11257" max="11506" width="9.140625" style="117"/>
    <col min="11507" max="11507" width="23.28515625" style="117" customWidth="1"/>
    <col min="11508" max="11510" width="21.42578125" style="117" customWidth="1"/>
    <col min="11511" max="11511" width="9.140625" style="117"/>
    <col min="11512" max="11512" width="9.42578125" style="117" customWidth="1"/>
    <col min="11513" max="11762" width="9.140625" style="117"/>
    <col min="11763" max="11763" width="23.28515625" style="117" customWidth="1"/>
    <col min="11764" max="11766" width="21.42578125" style="117" customWidth="1"/>
    <col min="11767" max="11767" width="9.140625" style="117"/>
    <col min="11768" max="11768" width="9.42578125" style="117" customWidth="1"/>
    <col min="11769" max="12018" width="9.140625" style="117"/>
    <col min="12019" max="12019" width="23.28515625" style="117" customWidth="1"/>
    <col min="12020" max="12022" width="21.42578125" style="117" customWidth="1"/>
    <col min="12023" max="12023" width="9.140625" style="117"/>
    <col min="12024" max="12024" width="9.42578125" style="117" customWidth="1"/>
    <col min="12025" max="12274" width="9.140625" style="117"/>
    <col min="12275" max="12275" width="23.28515625" style="117" customWidth="1"/>
    <col min="12276" max="12278" width="21.42578125" style="117" customWidth="1"/>
    <col min="12279" max="12279" width="9.140625" style="117"/>
    <col min="12280" max="12280" width="9.42578125" style="117" customWidth="1"/>
    <col min="12281" max="12530" width="9.140625" style="117"/>
    <col min="12531" max="12531" width="23.28515625" style="117" customWidth="1"/>
    <col min="12532" max="12534" width="21.42578125" style="117" customWidth="1"/>
    <col min="12535" max="12535" width="9.140625" style="117"/>
    <col min="12536" max="12536" width="9.42578125" style="117" customWidth="1"/>
    <col min="12537" max="12786" width="9.140625" style="117"/>
    <col min="12787" max="12787" width="23.28515625" style="117" customWidth="1"/>
    <col min="12788" max="12790" width="21.42578125" style="117" customWidth="1"/>
    <col min="12791" max="12791" width="9.140625" style="117"/>
    <col min="12792" max="12792" width="9.42578125" style="117" customWidth="1"/>
    <col min="12793" max="13042" width="9.140625" style="117"/>
    <col min="13043" max="13043" width="23.28515625" style="117" customWidth="1"/>
    <col min="13044" max="13046" width="21.42578125" style="117" customWidth="1"/>
    <col min="13047" max="13047" width="9.140625" style="117"/>
    <col min="13048" max="13048" width="9.42578125" style="117" customWidth="1"/>
    <col min="13049" max="13298" width="9.140625" style="117"/>
    <col min="13299" max="13299" width="23.28515625" style="117" customWidth="1"/>
    <col min="13300" max="13302" width="21.42578125" style="117" customWidth="1"/>
    <col min="13303" max="13303" width="9.140625" style="117"/>
    <col min="13304" max="13304" width="9.42578125" style="117" customWidth="1"/>
    <col min="13305" max="13554" width="9.140625" style="117"/>
    <col min="13555" max="13555" width="23.28515625" style="117" customWidth="1"/>
    <col min="13556" max="13558" width="21.42578125" style="117" customWidth="1"/>
    <col min="13559" max="13559" width="9.140625" style="117"/>
    <col min="13560" max="13560" width="9.42578125" style="117" customWidth="1"/>
    <col min="13561" max="13810" width="9.140625" style="117"/>
    <col min="13811" max="13811" width="23.28515625" style="117" customWidth="1"/>
    <col min="13812" max="13814" width="21.42578125" style="117" customWidth="1"/>
    <col min="13815" max="13815" width="9.140625" style="117"/>
    <col min="13816" max="13816" width="9.42578125" style="117" customWidth="1"/>
    <col min="13817" max="14066" width="9.140625" style="117"/>
    <col min="14067" max="14067" width="23.28515625" style="117" customWidth="1"/>
    <col min="14068" max="14070" width="21.42578125" style="117" customWidth="1"/>
    <col min="14071" max="14071" width="9.140625" style="117"/>
    <col min="14072" max="14072" width="9.42578125" style="117" customWidth="1"/>
    <col min="14073" max="14322" width="9.140625" style="117"/>
    <col min="14323" max="14323" width="23.28515625" style="117" customWidth="1"/>
    <col min="14324" max="14326" width="21.42578125" style="117" customWidth="1"/>
    <col min="14327" max="14327" width="9.140625" style="117"/>
    <col min="14328" max="14328" width="9.42578125" style="117" customWidth="1"/>
    <col min="14329" max="14578" width="9.140625" style="117"/>
    <col min="14579" max="14579" width="23.28515625" style="117" customWidth="1"/>
    <col min="14580" max="14582" width="21.42578125" style="117" customWidth="1"/>
    <col min="14583" max="14583" width="9.140625" style="117"/>
    <col min="14584" max="14584" width="9.42578125" style="117" customWidth="1"/>
    <col min="14585" max="14834" width="9.140625" style="117"/>
    <col min="14835" max="14835" width="23.28515625" style="117" customWidth="1"/>
    <col min="14836" max="14838" width="21.42578125" style="117" customWidth="1"/>
    <col min="14839" max="14839" width="9.140625" style="117"/>
    <col min="14840" max="14840" width="9.42578125" style="117" customWidth="1"/>
    <col min="14841" max="15090" width="9.140625" style="117"/>
    <col min="15091" max="15091" width="23.28515625" style="117" customWidth="1"/>
    <col min="15092" max="15094" width="21.42578125" style="117" customWidth="1"/>
    <col min="15095" max="15095" width="9.140625" style="117"/>
    <col min="15096" max="15096" width="9.42578125" style="117" customWidth="1"/>
    <col min="15097" max="15346" width="9.140625" style="117"/>
    <col min="15347" max="15347" width="23.28515625" style="117" customWidth="1"/>
    <col min="15348" max="15350" width="21.42578125" style="117" customWidth="1"/>
    <col min="15351" max="15351" width="9.140625" style="117"/>
    <col min="15352" max="15352" width="9.42578125" style="117" customWidth="1"/>
    <col min="15353" max="15602" width="9.140625" style="117"/>
    <col min="15603" max="15603" width="23.28515625" style="117" customWidth="1"/>
    <col min="15604" max="15606" width="21.42578125" style="117" customWidth="1"/>
    <col min="15607" max="15607" width="9.140625" style="117"/>
    <col min="15608" max="15608" width="9.42578125" style="117" customWidth="1"/>
    <col min="15609" max="15858" width="9.140625" style="117"/>
    <col min="15859" max="15859" width="23.28515625" style="117" customWidth="1"/>
    <col min="15860" max="15862" width="21.42578125" style="117" customWidth="1"/>
    <col min="15863" max="15863" width="9.140625" style="117"/>
    <col min="15864" max="15864" width="9.42578125" style="117" customWidth="1"/>
    <col min="15865" max="16114" width="9.140625" style="117"/>
    <col min="16115" max="16115" width="23.28515625" style="117" customWidth="1"/>
    <col min="16116" max="16118" width="21.42578125" style="117" customWidth="1"/>
    <col min="16119" max="16119" width="9.140625" style="117"/>
    <col min="16120" max="16120" width="9.42578125" style="117" customWidth="1"/>
    <col min="16121" max="16384" width="9.140625" style="117"/>
  </cols>
  <sheetData>
    <row r="1" spans="1:5" ht="15.75" thickBot="1"/>
    <row r="2" spans="1:5" ht="30.75" customHeight="1" thickBot="1">
      <c r="A2" s="228" t="s">
        <v>125</v>
      </c>
      <c r="B2" s="229"/>
      <c r="C2" s="229"/>
      <c r="D2" s="229"/>
      <c r="E2" s="230"/>
    </row>
    <row r="3" spans="1:5" ht="7.5" customHeight="1" thickBot="1">
      <c r="A3" s="231"/>
      <c r="B3" s="231"/>
      <c r="C3" s="231"/>
      <c r="D3" s="231"/>
      <c r="E3" s="231"/>
    </row>
    <row r="4" spans="1:5" s="159" customFormat="1" ht="20.100000000000001" customHeight="1">
      <c r="A4" s="232" t="s">
        <v>58</v>
      </c>
      <c r="B4" s="233"/>
      <c r="C4" s="234"/>
      <c r="D4" s="235"/>
      <c r="E4" s="236"/>
    </row>
    <row r="5" spans="1:5" s="159" customFormat="1" ht="20.100000000000001" customHeight="1">
      <c r="A5" s="237" t="s">
        <v>73</v>
      </c>
      <c r="B5" s="238"/>
      <c r="C5" s="239"/>
      <c r="D5" s="240"/>
      <c r="E5" s="241"/>
    </row>
    <row r="6" spans="1:5" s="159" customFormat="1" ht="20.100000000000001" customHeight="1">
      <c r="A6" s="199" t="s">
        <v>141</v>
      </c>
      <c r="B6" s="200"/>
      <c r="C6" s="201"/>
      <c r="D6" s="171"/>
      <c r="E6" s="198"/>
    </row>
    <row r="7" spans="1:5" s="159" customFormat="1" ht="20.100000000000001" customHeight="1">
      <c r="A7" s="247" t="s">
        <v>140</v>
      </c>
      <c r="B7" s="248"/>
      <c r="C7" s="249"/>
      <c r="D7" s="193"/>
      <c r="E7" s="189" t="s">
        <v>124</v>
      </c>
    </row>
    <row r="8" spans="1:5" s="159" customFormat="1" ht="20.100000000000001" customHeight="1" thickBot="1">
      <c r="A8" s="242" t="s">
        <v>74</v>
      </c>
      <c r="B8" s="243"/>
      <c r="C8" s="244"/>
      <c r="D8" s="245"/>
      <c r="E8" s="246"/>
    </row>
    <row r="9" spans="1:5" ht="4.5" customHeight="1">
      <c r="A9" s="217"/>
      <c r="B9" s="218"/>
      <c r="C9" s="218"/>
      <c r="D9" s="218"/>
      <c r="E9" s="218"/>
    </row>
    <row r="10" spans="1:5" ht="4.5" customHeight="1" thickBot="1">
      <c r="A10" s="227"/>
      <c r="B10" s="208"/>
      <c r="C10" s="208"/>
      <c r="D10" s="208"/>
      <c r="E10" s="208"/>
    </row>
    <row r="11" spans="1:5" s="126" customFormat="1" ht="87.75" customHeight="1">
      <c r="A11" s="164" t="s">
        <v>121</v>
      </c>
      <c r="B11" s="165" t="s">
        <v>122</v>
      </c>
      <c r="C11" s="166" t="s">
        <v>144</v>
      </c>
      <c r="D11" s="166" t="s">
        <v>123</v>
      </c>
      <c r="E11" s="167" t="s">
        <v>138</v>
      </c>
    </row>
    <row r="12" spans="1:5" s="126" customFormat="1" ht="39.75" customHeight="1">
      <c r="A12" s="194" t="s">
        <v>75</v>
      </c>
      <c r="B12" s="168"/>
      <c r="C12" s="160">
        <v>0</v>
      </c>
      <c r="D12" s="162">
        <f>IF(OR($E$7="FR",$E$7="UK"),C12*0.8,IF(  OR($E$7="DE",$E$7="ES",$E$7="IT"),C12*0.9,C12*0.9 ))</f>
        <v>0</v>
      </c>
      <c r="E12" s="163">
        <f>IF(OR($E$7="FR",$E$7="DE",$E$7="ES",$E$7="IT",$E$7="UK"),D12*0.2,D12*0.3)</f>
        <v>0</v>
      </c>
    </row>
    <row r="13" spans="1:5">
      <c r="A13" s="195" t="s">
        <v>76</v>
      </c>
      <c r="B13" s="169"/>
      <c r="C13" s="160">
        <v>0</v>
      </c>
      <c r="D13" s="162">
        <f>IF(OR($E$7="FR",$E$7="UK"),C13*0.5,IF(  OR($E$7="DE",$E$7="ES",$E$7="IT"),C13*0.65,C13*0.9 ))</f>
        <v>0</v>
      </c>
      <c r="E13" s="163">
        <f t="shared" ref="E13:E46" si="0">IF(OR($E$7="FR",$E$7="DE",$E$7="ES",$E$7="IT",$E$7="UK"),D13*0.2,D13*0.3)</f>
        <v>0</v>
      </c>
    </row>
    <row r="14" spans="1:5" ht="15" customHeight="1">
      <c r="A14" s="195" t="s">
        <v>77</v>
      </c>
      <c r="B14" s="169"/>
      <c r="C14" s="160">
        <v>0</v>
      </c>
      <c r="D14" s="162">
        <f>IF(OR($E$7="FR",$E$7="UK"),C14*0.5,IF(  OR($E$7="DE",$E$7="ES",$E$7="IT"),C14*0.65,C14*0.9 ))</f>
        <v>0</v>
      </c>
      <c r="E14" s="163">
        <f t="shared" si="0"/>
        <v>0</v>
      </c>
    </row>
    <row r="15" spans="1:5" ht="27.75" customHeight="1">
      <c r="A15" s="195" t="s">
        <v>78</v>
      </c>
      <c r="B15" s="169"/>
      <c r="C15" s="160">
        <v>0</v>
      </c>
      <c r="D15" s="162">
        <f t="shared" ref="D15:D18" si="1">IF(OR($E$7="FR",$E$7="UK"),C15*0.8,IF(  OR($E$7="DE",$E$7="ES",$E$7="IT"),C15*0.9,C15*0.9 ))</f>
        <v>0</v>
      </c>
      <c r="E15" s="163">
        <f t="shared" si="0"/>
        <v>0</v>
      </c>
    </row>
    <row r="16" spans="1:5" ht="15" customHeight="1">
      <c r="A16" s="195" t="s">
        <v>79</v>
      </c>
      <c r="B16" s="169"/>
      <c r="C16" s="160">
        <v>0</v>
      </c>
      <c r="D16" s="162">
        <f t="shared" si="1"/>
        <v>0</v>
      </c>
      <c r="E16" s="163">
        <f t="shared" si="0"/>
        <v>0</v>
      </c>
    </row>
    <row r="17" spans="1:5" ht="15" customHeight="1">
      <c r="A17" s="195" t="s">
        <v>80</v>
      </c>
      <c r="B17" s="169"/>
      <c r="C17" s="160">
        <v>0</v>
      </c>
      <c r="D17" s="162">
        <f t="shared" si="1"/>
        <v>0</v>
      </c>
      <c r="E17" s="163">
        <f t="shared" si="0"/>
        <v>0</v>
      </c>
    </row>
    <row r="18" spans="1:5" ht="15" customHeight="1">
      <c r="A18" s="195" t="s">
        <v>81</v>
      </c>
      <c r="B18" s="169"/>
      <c r="C18" s="160">
        <v>0</v>
      </c>
      <c r="D18" s="162">
        <f t="shared" si="1"/>
        <v>0</v>
      </c>
      <c r="E18" s="163">
        <f t="shared" si="0"/>
        <v>0</v>
      </c>
    </row>
    <row r="19" spans="1:5">
      <c r="A19" s="195" t="s">
        <v>82</v>
      </c>
      <c r="B19" s="169"/>
      <c r="C19" s="160">
        <v>0</v>
      </c>
      <c r="D19" s="162">
        <f>IF(OR($E$7="FR",$E$7="UK"),C19*0.7,IF(  OR($E$7="DE",$E$7="ES",$E$7="IT"),C19*0.8,C19*0.9 ))</f>
        <v>0</v>
      </c>
      <c r="E19" s="163">
        <f t="shared" si="0"/>
        <v>0</v>
      </c>
    </row>
    <row r="20" spans="1:5" ht="15" customHeight="1">
      <c r="A20" s="195" t="s">
        <v>83</v>
      </c>
      <c r="B20" s="169"/>
      <c r="C20" s="160">
        <v>0</v>
      </c>
      <c r="D20" s="162">
        <f>IF(OR($E$7="FR",$E$7="UK"),C20*0.7,IF(  OR($E$7="DE",$E$7="ES",$E$7="IT"),C20*0.8,C20*0.9 ))</f>
        <v>0</v>
      </c>
      <c r="E20" s="163">
        <f t="shared" si="0"/>
        <v>0</v>
      </c>
    </row>
    <row r="21" spans="1:5">
      <c r="A21" s="195" t="s">
        <v>84</v>
      </c>
      <c r="B21" s="169"/>
      <c r="C21" s="160">
        <v>0</v>
      </c>
      <c r="D21" s="162">
        <f>IF(OR($E$7="FR",$E$7="UK"),C21*0.45,IF(  OR($E$7="DE",$E$7="ES",$E$7="IT"),C21*0.5,C21*0.9 ))</f>
        <v>0</v>
      </c>
      <c r="E21" s="163">
        <f t="shared" si="0"/>
        <v>0</v>
      </c>
    </row>
    <row r="22" spans="1:5" ht="15" customHeight="1">
      <c r="A22" s="195" t="s">
        <v>85</v>
      </c>
      <c r="B22" s="169"/>
      <c r="C22" s="160">
        <v>0</v>
      </c>
      <c r="D22" s="162">
        <f>IF(OR($E$7="FR",$E$7="UK"),C22*0.8,IF(  OR($E$7="DE",$E$7="ES",$E$7="IT"),C22*0.9,C22*0.9 ))</f>
        <v>0</v>
      </c>
      <c r="E22" s="163">
        <f t="shared" si="0"/>
        <v>0</v>
      </c>
    </row>
    <row r="23" spans="1:5" ht="15" customHeight="1">
      <c r="A23" s="195" t="s">
        <v>86</v>
      </c>
      <c r="B23" s="169"/>
      <c r="C23" s="160">
        <v>0</v>
      </c>
      <c r="D23" s="162">
        <f>IF(OR($E$7="FR",$E$7="UK"),C23*0.45,IF(  OR($E$7="DE",$E$7="ES",$E$7="IT"),C23*0.5,C23*0.9 ))</f>
        <v>0</v>
      </c>
      <c r="E23" s="163">
        <f t="shared" si="0"/>
        <v>0</v>
      </c>
    </row>
    <row r="24" spans="1:5" ht="15" customHeight="1">
      <c r="A24" s="195" t="s">
        <v>87</v>
      </c>
      <c r="B24" s="169"/>
      <c r="C24" s="160">
        <v>0</v>
      </c>
      <c r="D24" s="162">
        <f>IF(OR($E$7="FR",$E$7="UK"),C24*0.7,IF(  OR($E$7="DE",$E$7="ES",$E$7="IT"),C24*0.8,C24*0.9 ))</f>
        <v>0</v>
      </c>
      <c r="E24" s="163">
        <f t="shared" si="0"/>
        <v>0</v>
      </c>
    </row>
    <row r="25" spans="1:5" ht="15" customHeight="1">
      <c r="A25" s="195" t="s">
        <v>88</v>
      </c>
      <c r="B25" s="169"/>
      <c r="C25" s="160">
        <v>0</v>
      </c>
      <c r="D25" s="162">
        <f>IF(OR($E$7="FR",$E$7="UK"),C25*0.45,IF(  OR($E$7="DE",$E$7="ES",$E$7="IT"),C25*0.5,C25*0.9 ))</f>
        <v>0</v>
      </c>
      <c r="E25" s="163">
        <f t="shared" si="0"/>
        <v>0</v>
      </c>
    </row>
    <row r="26" spans="1:5" ht="15" customHeight="1">
      <c r="A26" s="195" t="s">
        <v>89</v>
      </c>
      <c r="B26" s="169"/>
      <c r="C26" s="160">
        <v>0</v>
      </c>
      <c r="D26" s="162">
        <f t="shared" ref="D26:D27" si="2">IF(OR($E$7="FR",$E$7="UK"),C26*0.7,IF(  OR($E$7="DE",$E$7="ES",$E$7="IT"),C26*0.8,C26*0.9 ))</f>
        <v>0</v>
      </c>
      <c r="E26" s="163">
        <f t="shared" si="0"/>
        <v>0</v>
      </c>
    </row>
    <row r="27" spans="1:5" ht="15" customHeight="1">
      <c r="A27" s="195" t="s">
        <v>90</v>
      </c>
      <c r="B27" s="169"/>
      <c r="C27" s="160">
        <v>0</v>
      </c>
      <c r="D27" s="162">
        <f t="shared" si="2"/>
        <v>0</v>
      </c>
      <c r="E27" s="163">
        <f t="shared" si="0"/>
        <v>0</v>
      </c>
    </row>
    <row r="28" spans="1:5" ht="15" customHeight="1">
      <c r="A28" s="195" t="s">
        <v>91</v>
      </c>
      <c r="B28" s="169"/>
      <c r="C28" s="160">
        <v>0</v>
      </c>
      <c r="D28" s="162">
        <f t="shared" ref="D28:D29" si="3">IF(OR($E$7="FR",$E$7="UK"),C28*0.8,IF(  OR($E$7="DE",$E$7="ES",$E$7="IT"),C28*0.9,C28*0.9 ))</f>
        <v>0</v>
      </c>
      <c r="E28" s="163">
        <f t="shared" si="0"/>
        <v>0</v>
      </c>
    </row>
    <row r="29" spans="1:5" ht="15" customHeight="1">
      <c r="A29" s="195" t="s">
        <v>92</v>
      </c>
      <c r="B29" s="169"/>
      <c r="C29" s="160">
        <v>0</v>
      </c>
      <c r="D29" s="162">
        <f t="shared" si="3"/>
        <v>0</v>
      </c>
      <c r="E29" s="163">
        <f t="shared" si="0"/>
        <v>0</v>
      </c>
    </row>
    <row r="30" spans="1:5" ht="15" customHeight="1">
      <c r="A30" s="195" t="s">
        <v>93</v>
      </c>
      <c r="B30" s="169"/>
      <c r="C30" s="160">
        <v>0</v>
      </c>
      <c r="D30" s="162">
        <f>IF(OR($E$7="FR",$E$7="UK"),C30*0.45,IF(  OR($E$7="DE",$E$7="ES",$E$7="IT"),C30*0.5,C30*0.9 ))</f>
        <v>0</v>
      </c>
      <c r="E30" s="163">
        <f t="shared" si="0"/>
        <v>0</v>
      </c>
    </row>
    <row r="31" spans="1:5" ht="15" customHeight="1">
      <c r="A31" s="195" t="s">
        <v>94</v>
      </c>
      <c r="B31" s="169"/>
      <c r="C31" s="160">
        <v>0</v>
      </c>
      <c r="D31" s="162">
        <f t="shared" ref="D31:D36" si="4">IF(OR($E$7="FR",$E$7="UK"),C31*0.8,IF(  OR($E$7="DE",$E$7="ES",$E$7="IT"),C31*0.9,C31*0.9 ))</f>
        <v>0</v>
      </c>
      <c r="E31" s="163">
        <f t="shared" si="0"/>
        <v>0</v>
      </c>
    </row>
    <row r="32" spans="1:5" ht="15" customHeight="1">
      <c r="A32" s="195" t="s">
        <v>95</v>
      </c>
      <c r="B32" s="169"/>
      <c r="C32" s="160">
        <v>0</v>
      </c>
      <c r="D32" s="162">
        <f t="shared" si="4"/>
        <v>0</v>
      </c>
      <c r="E32" s="163">
        <f t="shared" si="0"/>
        <v>0</v>
      </c>
    </row>
    <row r="33" spans="1:5" ht="15" customHeight="1">
      <c r="A33" s="195" t="s">
        <v>96</v>
      </c>
      <c r="B33" s="169"/>
      <c r="C33" s="160">
        <v>0</v>
      </c>
      <c r="D33" s="162">
        <f t="shared" si="4"/>
        <v>0</v>
      </c>
      <c r="E33" s="163">
        <f t="shared" si="0"/>
        <v>0</v>
      </c>
    </row>
    <row r="34" spans="1:5" ht="15" customHeight="1">
      <c r="A34" s="195" t="s">
        <v>97</v>
      </c>
      <c r="B34" s="169"/>
      <c r="C34" s="160">
        <v>0</v>
      </c>
      <c r="D34" s="162">
        <f t="shared" si="4"/>
        <v>0</v>
      </c>
      <c r="E34" s="163">
        <f t="shared" si="0"/>
        <v>0</v>
      </c>
    </row>
    <row r="35" spans="1:5" ht="15" customHeight="1">
      <c r="A35" s="195" t="s">
        <v>98</v>
      </c>
      <c r="B35" s="169"/>
      <c r="C35" s="160">
        <v>0</v>
      </c>
      <c r="D35" s="162">
        <f t="shared" si="4"/>
        <v>0</v>
      </c>
      <c r="E35" s="163">
        <f t="shared" si="0"/>
        <v>0</v>
      </c>
    </row>
    <row r="36" spans="1:5" ht="15" customHeight="1">
      <c r="A36" s="195" t="s">
        <v>99</v>
      </c>
      <c r="B36" s="169"/>
      <c r="C36" s="160">
        <v>0</v>
      </c>
      <c r="D36" s="162">
        <f t="shared" si="4"/>
        <v>0</v>
      </c>
      <c r="E36" s="163">
        <f t="shared" si="0"/>
        <v>0</v>
      </c>
    </row>
    <row r="37" spans="1:5" ht="15" customHeight="1">
      <c r="A37" s="195" t="s">
        <v>100</v>
      </c>
      <c r="B37" s="169"/>
      <c r="C37" s="160">
        <v>0</v>
      </c>
      <c r="D37" s="162">
        <f>IF(OR($E$7="FR",$E$7="UK"),C37*0.5,IF(  OR($E$7="DE",$E$7="ES",$E$7="IT"),C37*0.65,C37*0.9 ))</f>
        <v>0</v>
      </c>
      <c r="E37" s="163">
        <f t="shared" si="0"/>
        <v>0</v>
      </c>
    </row>
    <row r="38" spans="1:5" ht="15" customHeight="1">
      <c r="A38" s="195" t="s">
        <v>101</v>
      </c>
      <c r="B38" s="169"/>
      <c r="C38" s="160">
        <v>0</v>
      </c>
      <c r="D38" s="162">
        <f>IF(OR($E$7="FR",$E$7="UK"),C38*0.7,IF(  OR($E$7="DE",$E$7="ES",$E$7="IT"),C38*0.8,C38*0.9 ))</f>
        <v>0</v>
      </c>
      <c r="E38" s="163">
        <f t="shared" si="0"/>
        <v>0</v>
      </c>
    </row>
    <row r="39" spans="1:5" ht="15" customHeight="1">
      <c r="A39" s="195" t="s">
        <v>102</v>
      </c>
      <c r="B39" s="169"/>
      <c r="C39" s="160">
        <v>0</v>
      </c>
      <c r="D39" s="162">
        <f>IF(OR($E$7="FR",$E$7="UK"),C39*0.5,IF(  OR($E$7="DE",$E$7="ES",$E$7="IT"),C39*0.65,C39*0.9 ))</f>
        <v>0</v>
      </c>
      <c r="E39" s="163">
        <f t="shared" si="0"/>
        <v>0</v>
      </c>
    </row>
    <row r="40" spans="1:5" ht="15" customHeight="1">
      <c r="A40" s="195" t="s">
        <v>103</v>
      </c>
      <c r="B40" s="169"/>
      <c r="C40" s="160">
        <v>0</v>
      </c>
      <c r="D40" s="162">
        <f>IF(OR($E$7="FR",$E$7="UK"),C40*0.7,IF(  OR($E$7="DE",$E$7="ES",$E$7="IT"),C40*0.8,C40*0.9 ))</f>
        <v>0</v>
      </c>
      <c r="E40" s="163">
        <f t="shared" si="0"/>
        <v>0</v>
      </c>
    </row>
    <row r="41" spans="1:5" ht="15" customHeight="1">
      <c r="A41" s="195" t="s">
        <v>104</v>
      </c>
      <c r="B41" s="169"/>
      <c r="C41" s="160">
        <v>0</v>
      </c>
      <c r="D41" s="162">
        <f t="shared" ref="D41:D44" si="5">IF(OR($E$7="FR",$E$7="UK"),C41*0.8,IF(  OR($E$7="DE",$E$7="ES",$E$7="IT"),C41*0.9,C41*0.9 ))</f>
        <v>0</v>
      </c>
      <c r="E41" s="163">
        <f t="shared" si="0"/>
        <v>0</v>
      </c>
    </row>
    <row r="42" spans="1:5" ht="15" customHeight="1">
      <c r="A42" s="195" t="s">
        <v>105</v>
      </c>
      <c r="B42" s="169"/>
      <c r="C42" s="160">
        <v>0</v>
      </c>
      <c r="D42" s="162">
        <f t="shared" si="5"/>
        <v>0</v>
      </c>
      <c r="E42" s="163">
        <f t="shared" si="0"/>
        <v>0</v>
      </c>
    </row>
    <row r="43" spans="1:5" ht="15" customHeight="1">
      <c r="A43" s="195" t="s">
        <v>106</v>
      </c>
      <c r="B43" s="169"/>
      <c r="C43" s="160">
        <v>0</v>
      </c>
      <c r="D43" s="162">
        <f t="shared" si="5"/>
        <v>0</v>
      </c>
      <c r="E43" s="163">
        <f t="shared" si="0"/>
        <v>0</v>
      </c>
    </row>
    <row r="44" spans="1:5" ht="15" customHeight="1">
      <c r="A44" s="195" t="s">
        <v>136</v>
      </c>
      <c r="B44" s="169"/>
      <c r="C44" s="160">
        <v>0</v>
      </c>
      <c r="D44" s="162">
        <f t="shared" si="5"/>
        <v>0</v>
      </c>
      <c r="E44" s="163">
        <f t="shared" si="0"/>
        <v>0</v>
      </c>
    </row>
    <row r="45" spans="1:5" ht="15" customHeight="1">
      <c r="A45" s="195" t="s">
        <v>107</v>
      </c>
      <c r="B45" s="169"/>
      <c r="C45" s="160">
        <v>0</v>
      </c>
      <c r="D45" s="162">
        <f>IF(OR($E$7="FR",$E$7="UK"),C45*0.7,IF(  OR($E$7="DE",$E$7="ES",$E$7="IT"),C45*0.8,C45*0.9 ))</f>
        <v>0</v>
      </c>
      <c r="E45" s="163">
        <f t="shared" si="0"/>
        <v>0</v>
      </c>
    </row>
    <row r="46" spans="1:5" ht="15" customHeight="1">
      <c r="A46" s="196" t="s">
        <v>108</v>
      </c>
      <c r="B46" s="170"/>
      <c r="C46" s="160">
        <v>0</v>
      </c>
      <c r="D46" s="162">
        <f>IF(OR($E$7="FR",$E$7="UK"),C46*0.5,IF(  OR($E$7="DE",$E$7="ES",$E$7="IT"),C46*0.65,C46*0.9 ))</f>
        <v>0</v>
      </c>
      <c r="E46" s="163">
        <f t="shared" si="0"/>
        <v>0</v>
      </c>
    </row>
    <row r="47" spans="1:5">
      <c r="A47" s="175" t="s">
        <v>120</v>
      </c>
      <c r="B47" s="172"/>
      <c r="C47" s="161"/>
      <c r="D47" s="174">
        <f>SUM(D12:D46)</f>
        <v>0</v>
      </c>
      <c r="E47" s="197">
        <f>SUM(E12:E46)</f>
        <v>0</v>
      </c>
    </row>
    <row r="49" spans="1:5">
      <c r="A49" s="173" t="s">
        <v>137</v>
      </c>
    </row>
    <row r="50" spans="1:5" ht="30.75" customHeight="1">
      <c r="A50" s="226" t="s">
        <v>139</v>
      </c>
      <c r="B50" s="226"/>
      <c r="C50" s="226"/>
      <c r="D50" s="226"/>
      <c r="E50" s="226"/>
    </row>
  </sheetData>
  <sheetProtection sheet="1" objects="1" scenarios="1" selectLockedCells="1"/>
  <mergeCells count="12">
    <mergeCell ref="A10:E10"/>
    <mergeCell ref="A50:E50"/>
    <mergeCell ref="A7:C7"/>
    <mergeCell ref="A9:E9"/>
    <mergeCell ref="A8:C8"/>
    <mergeCell ref="D8:E8"/>
    <mergeCell ref="A2:E2"/>
    <mergeCell ref="A3:E3"/>
    <mergeCell ref="A4:C4"/>
    <mergeCell ref="D4:E4"/>
    <mergeCell ref="A5:C5"/>
    <mergeCell ref="D5:E5"/>
  </mergeCells>
  <dataValidations count="1">
    <dataValidation type="list" allowBlank="1" showInputMessage="1" showErrorMessage="1" sqref="D7:E7">
      <formula1>"AL, AT, BA, BE, BG, CH,CY, CZ, DA, DE, EE, EL,ES, FI, FR, HR,HU, IE, IS, IT, LT, LU, LV, ME, MK, MT, NL ,NO, PL, PT ,RO, RS, SE, SI, SK, UK"</formula1>
    </dataValidation>
  </dataValidations>
  <printOptions horizontalCentered="1"/>
  <pageMargins left="0.23622047244094491" right="0.23622047244094491" top="0.74803149606299213" bottom="0.74803149606299213" header="0.31496062992125984" footer="0.31496062992125984"/>
  <pageSetup paperSize="9" scale="86" orientation="portrait" r:id="rId1"/>
  <headerFooter>
    <oddHeader>&amp;LCREATIVE EUROPE
MEDIA sub-programme&amp;RCall for Proposals EACEA/01/2018</oddHeader>
    <oddFooter>&amp;LPlease make a copy of this worksheet for each declared film&amp;R&amp;P/&amp;N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E50"/>
  <sheetViews>
    <sheetView zoomScaleNormal="100" zoomScaleSheetLayoutView="110" zoomScalePageLayoutView="90" workbookViewId="0">
      <selection activeCell="C12" sqref="C12"/>
    </sheetView>
  </sheetViews>
  <sheetFormatPr defaultRowHeight="15"/>
  <cols>
    <col min="1" max="1" width="23.28515625" style="117" customWidth="1"/>
    <col min="2" max="2" width="19.5703125" style="117" bestFit="1" customWidth="1"/>
    <col min="3" max="3" width="17" style="117" bestFit="1" customWidth="1"/>
    <col min="4" max="4" width="21.42578125" style="117" hidden="1" customWidth="1"/>
    <col min="5" max="5" width="35.28515625" style="117" customWidth="1"/>
    <col min="6" max="242" width="9.140625" style="117"/>
    <col min="243" max="243" width="23.28515625" style="117" customWidth="1"/>
    <col min="244" max="246" width="21.42578125" style="117" customWidth="1"/>
    <col min="247" max="247" width="9.140625" style="117"/>
    <col min="248" max="248" width="9.42578125" style="117" customWidth="1"/>
    <col min="249" max="498" width="9.140625" style="117"/>
    <col min="499" max="499" width="23.28515625" style="117" customWidth="1"/>
    <col min="500" max="502" width="21.42578125" style="117" customWidth="1"/>
    <col min="503" max="503" width="9.140625" style="117"/>
    <col min="504" max="504" width="9.42578125" style="117" customWidth="1"/>
    <col min="505" max="754" width="9.140625" style="117"/>
    <col min="755" max="755" width="23.28515625" style="117" customWidth="1"/>
    <col min="756" max="758" width="21.42578125" style="117" customWidth="1"/>
    <col min="759" max="759" width="9.140625" style="117"/>
    <col min="760" max="760" width="9.42578125" style="117" customWidth="1"/>
    <col min="761" max="1010" width="9.140625" style="117"/>
    <col min="1011" max="1011" width="23.28515625" style="117" customWidth="1"/>
    <col min="1012" max="1014" width="21.42578125" style="117" customWidth="1"/>
    <col min="1015" max="1015" width="9.140625" style="117"/>
    <col min="1016" max="1016" width="9.42578125" style="117" customWidth="1"/>
    <col min="1017" max="1266" width="9.140625" style="117"/>
    <col min="1267" max="1267" width="23.28515625" style="117" customWidth="1"/>
    <col min="1268" max="1270" width="21.42578125" style="117" customWidth="1"/>
    <col min="1271" max="1271" width="9.140625" style="117"/>
    <col min="1272" max="1272" width="9.42578125" style="117" customWidth="1"/>
    <col min="1273" max="1522" width="9.140625" style="117"/>
    <col min="1523" max="1523" width="23.28515625" style="117" customWidth="1"/>
    <col min="1524" max="1526" width="21.42578125" style="117" customWidth="1"/>
    <col min="1527" max="1527" width="9.140625" style="117"/>
    <col min="1528" max="1528" width="9.42578125" style="117" customWidth="1"/>
    <col min="1529" max="1778" width="9.140625" style="117"/>
    <col min="1779" max="1779" width="23.28515625" style="117" customWidth="1"/>
    <col min="1780" max="1782" width="21.42578125" style="117" customWidth="1"/>
    <col min="1783" max="1783" width="9.140625" style="117"/>
    <col min="1784" max="1784" width="9.42578125" style="117" customWidth="1"/>
    <col min="1785" max="2034" width="9.140625" style="117"/>
    <col min="2035" max="2035" width="23.28515625" style="117" customWidth="1"/>
    <col min="2036" max="2038" width="21.42578125" style="117" customWidth="1"/>
    <col min="2039" max="2039" width="9.140625" style="117"/>
    <col min="2040" max="2040" width="9.42578125" style="117" customWidth="1"/>
    <col min="2041" max="2290" width="9.140625" style="117"/>
    <col min="2291" max="2291" width="23.28515625" style="117" customWidth="1"/>
    <col min="2292" max="2294" width="21.42578125" style="117" customWidth="1"/>
    <col min="2295" max="2295" width="9.140625" style="117"/>
    <col min="2296" max="2296" width="9.42578125" style="117" customWidth="1"/>
    <col min="2297" max="2546" width="9.140625" style="117"/>
    <col min="2547" max="2547" width="23.28515625" style="117" customWidth="1"/>
    <col min="2548" max="2550" width="21.42578125" style="117" customWidth="1"/>
    <col min="2551" max="2551" width="9.140625" style="117"/>
    <col min="2552" max="2552" width="9.42578125" style="117" customWidth="1"/>
    <col min="2553" max="2802" width="9.140625" style="117"/>
    <col min="2803" max="2803" width="23.28515625" style="117" customWidth="1"/>
    <col min="2804" max="2806" width="21.42578125" style="117" customWidth="1"/>
    <col min="2807" max="2807" width="9.140625" style="117"/>
    <col min="2808" max="2808" width="9.42578125" style="117" customWidth="1"/>
    <col min="2809" max="3058" width="9.140625" style="117"/>
    <col min="3059" max="3059" width="23.28515625" style="117" customWidth="1"/>
    <col min="3060" max="3062" width="21.42578125" style="117" customWidth="1"/>
    <col min="3063" max="3063" width="9.140625" style="117"/>
    <col min="3064" max="3064" width="9.42578125" style="117" customWidth="1"/>
    <col min="3065" max="3314" width="9.140625" style="117"/>
    <col min="3315" max="3315" width="23.28515625" style="117" customWidth="1"/>
    <col min="3316" max="3318" width="21.42578125" style="117" customWidth="1"/>
    <col min="3319" max="3319" width="9.140625" style="117"/>
    <col min="3320" max="3320" width="9.42578125" style="117" customWidth="1"/>
    <col min="3321" max="3570" width="9.140625" style="117"/>
    <col min="3571" max="3571" width="23.28515625" style="117" customWidth="1"/>
    <col min="3572" max="3574" width="21.42578125" style="117" customWidth="1"/>
    <col min="3575" max="3575" width="9.140625" style="117"/>
    <col min="3576" max="3576" width="9.42578125" style="117" customWidth="1"/>
    <col min="3577" max="3826" width="9.140625" style="117"/>
    <col min="3827" max="3827" width="23.28515625" style="117" customWidth="1"/>
    <col min="3828" max="3830" width="21.42578125" style="117" customWidth="1"/>
    <col min="3831" max="3831" width="9.140625" style="117"/>
    <col min="3832" max="3832" width="9.42578125" style="117" customWidth="1"/>
    <col min="3833" max="4082" width="9.140625" style="117"/>
    <col min="4083" max="4083" width="23.28515625" style="117" customWidth="1"/>
    <col min="4084" max="4086" width="21.42578125" style="117" customWidth="1"/>
    <col min="4087" max="4087" width="9.140625" style="117"/>
    <col min="4088" max="4088" width="9.42578125" style="117" customWidth="1"/>
    <col min="4089" max="4338" width="9.140625" style="117"/>
    <col min="4339" max="4339" width="23.28515625" style="117" customWidth="1"/>
    <col min="4340" max="4342" width="21.42578125" style="117" customWidth="1"/>
    <col min="4343" max="4343" width="9.140625" style="117"/>
    <col min="4344" max="4344" width="9.42578125" style="117" customWidth="1"/>
    <col min="4345" max="4594" width="9.140625" style="117"/>
    <col min="4595" max="4595" width="23.28515625" style="117" customWidth="1"/>
    <col min="4596" max="4598" width="21.42578125" style="117" customWidth="1"/>
    <col min="4599" max="4599" width="9.140625" style="117"/>
    <col min="4600" max="4600" width="9.42578125" style="117" customWidth="1"/>
    <col min="4601" max="4850" width="9.140625" style="117"/>
    <col min="4851" max="4851" width="23.28515625" style="117" customWidth="1"/>
    <col min="4852" max="4854" width="21.42578125" style="117" customWidth="1"/>
    <col min="4855" max="4855" width="9.140625" style="117"/>
    <col min="4856" max="4856" width="9.42578125" style="117" customWidth="1"/>
    <col min="4857" max="5106" width="9.140625" style="117"/>
    <col min="5107" max="5107" width="23.28515625" style="117" customWidth="1"/>
    <col min="5108" max="5110" width="21.42578125" style="117" customWidth="1"/>
    <col min="5111" max="5111" width="9.140625" style="117"/>
    <col min="5112" max="5112" width="9.42578125" style="117" customWidth="1"/>
    <col min="5113" max="5362" width="9.140625" style="117"/>
    <col min="5363" max="5363" width="23.28515625" style="117" customWidth="1"/>
    <col min="5364" max="5366" width="21.42578125" style="117" customWidth="1"/>
    <col min="5367" max="5367" width="9.140625" style="117"/>
    <col min="5368" max="5368" width="9.42578125" style="117" customWidth="1"/>
    <col min="5369" max="5618" width="9.140625" style="117"/>
    <col min="5619" max="5619" width="23.28515625" style="117" customWidth="1"/>
    <col min="5620" max="5622" width="21.42578125" style="117" customWidth="1"/>
    <col min="5623" max="5623" width="9.140625" style="117"/>
    <col min="5624" max="5624" width="9.42578125" style="117" customWidth="1"/>
    <col min="5625" max="5874" width="9.140625" style="117"/>
    <col min="5875" max="5875" width="23.28515625" style="117" customWidth="1"/>
    <col min="5876" max="5878" width="21.42578125" style="117" customWidth="1"/>
    <col min="5879" max="5879" width="9.140625" style="117"/>
    <col min="5880" max="5880" width="9.42578125" style="117" customWidth="1"/>
    <col min="5881" max="6130" width="9.140625" style="117"/>
    <col min="6131" max="6131" width="23.28515625" style="117" customWidth="1"/>
    <col min="6132" max="6134" width="21.42578125" style="117" customWidth="1"/>
    <col min="6135" max="6135" width="9.140625" style="117"/>
    <col min="6136" max="6136" width="9.42578125" style="117" customWidth="1"/>
    <col min="6137" max="6386" width="9.140625" style="117"/>
    <col min="6387" max="6387" width="23.28515625" style="117" customWidth="1"/>
    <col min="6388" max="6390" width="21.42578125" style="117" customWidth="1"/>
    <col min="6391" max="6391" width="9.140625" style="117"/>
    <col min="6392" max="6392" width="9.42578125" style="117" customWidth="1"/>
    <col min="6393" max="6642" width="9.140625" style="117"/>
    <col min="6643" max="6643" width="23.28515625" style="117" customWidth="1"/>
    <col min="6644" max="6646" width="21.42578125" style="117" customWidth="1"/>
    <col min="6647" max="6647" width="9.140625" style="117"/>
    <col min="6648" max="6648" width="9.42578125" style="117" customWidth="1"/>
    <col min="6649" max="6898" width="9.140625" style="117"/>
    <col min="6899" max="6899" width="23.28515625" style="117" customWidth="1"/>
    <col min="6900" max="6902" width="21.42578125" style="117" customWidth="1"/>
    <col min="6903" max="6903" width="9.140625" style="117"/>
    <col min="6904" max="6904" width="9.42578125" style="117" customWidth="1"/>
    <col min="6905" max="7154" width="9.140625" style="117"/>
    <col min="7155" max="7155" width="23.28515625" style="117" customWidth="1"/>
    <col min="7156" max="7158" width="21.42578125" style="117" customWidth="1"/>
    <col min="7159" max="7159" width="9.140625" style="117"/>
    <col min="7160" max="7160" width="9.42578125" style="117" customWidth="1"/>
    <col min="7161" max="7410" width="9.140625" style="117"/>
    <col min="7411" max="7411" width="23.28515625" style="117" customWidth="1"/>
    <col min="7412" max="7414" width="21.42578125" style="117" customWidth="1"/>
    <col min="7415" max="7415" width="9.140625" style="117"/>
    <col min="7416" max="7416" width="9.42578125" style="117" customWidth="1"/>
    <col min="7417" max="7666" width="9.140625" style="117"/>
    <col min="7667" max="7667" width="23.28515625" style="117" customWidth="1"/>
    <col min="7668" max="7670" width="21.42578125" style="117" customWidth="1"/>
    <col min="7671" max="7671" width="9.140625" style="117"/>
    <col min="7672" max="7672" width="9.42578125" style="117" customWidth="1"/>
    <col min="7673" max="7922" width="9.140625" style="117"/>
    <col min="7923" max="7923" width="23.28515625" style="117" customWidth="1"/>
    <col min="7924" max="7926" width="21.42578125" style="117" customWidth="1"/>
    <col min="7927" max="7927" width="9.140625" style="117"/>
    <col min="7928" max="7928" width="9.42578125" style="117" customWidth="1"/>
    <col min="7929" max="8178" width="9.140625" style="117"/>
    <col min="8179" max="8179" width="23.28515625" style="117" customWidth="1"/>
    <col min="8180" max="8182" width="21.42578125" style="117" customWidth="1"/>
    <col min="8183" max="8183" width="9.140625" style="117"/>
    <col min="8184" max="8184" width="9.42578125" style="117" customWidth="1"/>
    <col min="8185" max="8434" width="9.140625" style="117"/>
    <col min="8435" max="8435" width="23.28515625" style="117" customWidth="1"/>
    <col min="8436" max="8438" width="21.42578125" style="117" customWidth="1"/>
    <col min="8439" max="8439" width="9.140625" style="117"/>
    <col min="8440" max="8440" width="9.42578125" style="117" customWidth="1"/>
    <col min="8441" max="8690" width="9.140625" style="117"/>
    <col min="8691" max="8691" width="23.28515625" style="117" customWidth="1"/>
    <col min="8692" max="8694" width="21.42578125" style="117" customWidth="1"/>
    <col min="8695" max="8695" width="9.140625" style="117"/>
    <col min="8696" max="8696" width="9.42578125" style="117" customWidth="1"/>
    <col min="8697" max="8946" width="9.140625" style="117"/>
    <col min="8947" max="8947" width="23.28515625" style="117" customWidth="1"/>
    <col min="8948" max="8950" width="21.42578125" style="117" customWidth="1"/>
    <col min="8951" max="8951" width="9.140625" style="117"/>
    <col min="8952" max="8952" width="9.42578125" style="117" customWidth="1"/>
    <col min="8953" max="9202" width="9.140625" style="117"/>
    <col min="9203" max="9203" width="23.28515625" style="117" customWidth="1"/>
    <col min="9204" max="9206" width="21.42578125" style="117" customWidth="1"/>
    <col min="9207" max="9207" width="9.140625" style="117"/>
    <col min="9208" max="9208" width="9.42578125" style="117" customWidth="1"/>
    <col min="9209" max="9458" width="9.140625" style="117"/>
    <col min="9459" max="9459" width="23.28515625" style="117" customWidth="1"/>
    <col min="9460" max="9462" width="21.42578125" style="117" customWidth="1"/>
    <col min="9463" max="9463" width="9.140625" style="117"/>
    <col min="9464" max="9464" width="9.42578125" style="117" customWidth="1"/>
    <col min="9465" max="9714" width="9.140625" style="117"/>
    <col min="9715" max="9715" width="23.28515625" style="117" customWidth="1"/>
    <col min="9716" max="9718" width="21.42578125" style="117" customWidth="1"/>
    <col min="9719" max="9719" width="9.140625" style="117"/>
    <col min="9720" max="9720" width="9.42578125" style="117" customWidth="1"/>
    <col min="9721" max="9970" width="9.140625" style="117"/>
    <col min="9971" max="9971" width="23.28515625" style="117" customWidth="1"/>
    <col min="9972" max="9974" width="21.42578125" style="117" customWidth="1"/>
    <col min="9975" max="9975" width="9.140625" style="117"/>
    <col min="9976" max="9976" width="9.42578125" style="117" customWidth="1"/>
    <col min="9977" max="10226" width="9.140625" style="117"/>
    <col min="10227" max="10227" width="23.28515625" style="117" customWidth="1"/>
    <col min="10228" max="10230" width="21.42578125" style="117" customWidth="1"/>
    <col min="10231" max="10231" width="9.140625" style="117"/>
    <col min="10232" max="10232" width="9.42578125" style="117" customWidth="1"/>
    <col min="10233" max="10482" width="9.140625" style="117"/>
    <col min="10483" max="10483" width="23.28515625" style="117" customWidth="1"/>
    <col min="10484" max="10486" width="21.42578125" style="117" customWidth="1"/>
    <col min="10487" max="10487" width="9.140625" style="117"/>
    <col min="10488" max="10488" width="9.42578125" style="117" customWidth="1"/>
    <col min="10489" max="10738" width="9.140625" style="117"/>
    <col min="10739" max="10739" width="23.28515625" style="117" customWidth="1"/>
    <col min="10740" max="10742" width="21.42578125" style="117" customWidth="1"/>
    <col min="10743" max="10743" width="9.140625" style="117"/>
    <col min="10744" max="10744" width="9.42578125" style="117" customWidth="1"/>
    <col min="10745" max="10994" width="9.140625" style="117"/>
    <col min="10995" max="10995" width="23.28515625" style="117" customWidth="1"/>
    <col min="10996" max="10998" width="21.42578125" style="117" customWidth="1"/>
    <col min="10999" max="10999" width="9.140625" style="117"/>
    <col min="11000" max="11000" width="9.42578125" style="117" customWidth="1"/>
    <col min="11001" max="11250" width="9.140625" style="117"/>
    <col min="11251" max="11251" width="23.28515625" style="117" customWidth="1"/>
    <col min="11252" max="11254" width="21.42578125" style="117" customWidth="1"/>
    <col min="11255" max="11255" width="9.140625" style="117"/>
    <col min="11256" max="11256" width="9.42578125" style="117" customWidth="1"/>
    <col min="11257" max="11506" width="9.140625" style="117"/>
    <col min="11507" max="11507" width="23.28515625" style="117" customWidth="1"/>
    <col min="11508" max="11510" width="21.42578125" style="117" customWidth="1"/>
    <col min="11511" max="11511" width="9.140625" style="117"/>
    <col min="11512" max="11512" width="9.42578125" style="117" customWidth="1"/>
    <col min="11513" max="11762" width="9.140625" style="117"/>
    <col min="11763" max="11763" width="23.28515625" style="117" customWidth="1"/>
    <col min="11764" max="11766" width="21.42578125" style="117" customWidth="1"/>
    <col min="11767" max="11767" width="9.140625" style="117"/>
    <col min="11768" max="11768" width="9.42578125" style="117" customWidth="1"/>
    <col min="11769" max="12018" width="9.140625" style="117"/>
    <col min="12019" max="12019" width="23.28515625" style="117" customWidth="1"/>
    <col min="12020" max="12022" width="21.42578125" style="117" customWidth="1"/>
    <col min="12023" max="12023" width="9.140625" style="117"/>
    <col min="12024" max="12024" width="9.42578125" style="117" customWidth="1"/>
    <col min="12025" max="12274" width="9.140625" style="117"/>
    <col min="12275" max="12275" width="23.28515625" style="117" customWidth="1"/>
    <col min="12276" max="12278" width="21.42578125" style="117" customWidth="1"/>
    <col min="12279" max="12279" width="9.140625" style="117"/>
    <col min="12280" max="12280" width="9.42578125" style="117" customWidth="1"/>
    <col min="12281" max="12530" width="9.140625" style="117"/>
    <col min="12531" max="12531" width="23.28515625" style="117" customWidth="1"/>
    <col min="12532" max="12534" width="21.42578125" style="117" customWidth="1"/>
    <col min="12535" max="12535" width="9.140625" style="117"/>
    <col min="12536" max="12536" width="9.42578125" style="117" customWidth="1"/>
    <col min="12537" max="12786" width="9.140625" style="117"/>
    <col min="12787" max="12787" width="23.28515625" style="117" customWidth="1"/>
    <col min="12788" max="12790" width="21.42578125" style="117" customWidth="1"/>
    <col min="12791" max="12791" width="9.140625" style="117"/>
    <col min="12792" max="12792" width="9.42578125" style="117" customWidth="1"/>
    <col min="12793" max="13042" width="9.140625" style="117"/>
    <col min="13043" max="13043" width="23.28515625" style="117" customWidth="1"/>
    <col min="13044" max="13046" width="21.42578125" style="117" customWidth="1"/>
    <col min="13047" max="13047" width="9.140625" style="117"/>
    <col min="13048" max="13048" width="9.42578125" style="117" customWidth="1"/>
    <col min="13049" max="13298" width="9.140625" style="117"/>
    <col min="13299" max="13299" width="23.28515625" style="117" customWidth="1"/>
    <col min="13300" max="13302" width="21.42578125" style="117" customWidth="1"/>
    <col min="13303" max="13303" width="9.140625" style="117"/>
    <col min="13304" max="13304" width="9.42578125" style="117" customWidth="1"/>
    <col min="13305" max="13554" width="9.140625" style="117"/>
    <col min="13555" max="13555" width="23.28515625" style="117" customWidth="1"/>
    <col min="13556" max="13558" width="21.42578125" style="117" customWidth="1"/>
    <col min="13559" max="13559" width="9.140625" style="117"/>
    <col min="13560" max="13560" width="9.42578125" style="117" customWidth="1"/>
    <col min="13561" max="13810" width="9.140625" style="117"/>
    <col min="13811" max="13811" width="23.28515625" style="117" customWidth="1"/>
    <col min="13812" max="13814" width="21.42578125" style="117" customWidth="1"/>
    <col min="13815" max="13815" width="9.140625" style="117"/>
    <col min="13816" max="13816" width="9.42578125" style="117" customWidth="1"/>
    <col min="13817" max="14066" width="9.140625" style="117"/>
    <col min="14067" max="14067" width="23.28515625" style="117" customWidth="1"/>
    <col min="14068" max="14070" width="21.42578125" style="117" customWidth="1"/>
    <col min="14071" max="14071" width="9.140625" style="117"/>
    <col min="14072" max="14072" width="9.42578125" style="117" customWidth="1"/>
    <col min="14073" max="14322" width="9.140625" style="117"/>
    <col min="14323" max="14323" width="23.28515625" style="117" customWidth="1"/>
    <col min="14324" max="14326" width="21.42578125" style="117" customWidth="1"/>
    <col min="14327" max="14327" width="9.140625" style="117"/>
    <col min="14328" max="14328" width="9.42578125" style="117" customWidth="1"/>
    <col min="14329" max="14578" width="9.140625" style="117"/>
    <col min="14579" max="14579" width="23.28515625" style="117" customWidth="1"/>
    <col min="14580" max="14582" width="21.42578125" style="117" customWidth="1"/>
    <col min="14583" max="14583" width="9.140625" style="117"/>
    <col min="14584" max="14584" width="9.42578125" style="117" customWidth="1"/>
    <col min="14585" max="14834" width="9.140625" style="117"/>
    <col min="14835" max="14835" width="23.28515625" style="117" customWidth="1"/>
    <col min="14836" max="14838" width="21.42578125" style="117" customWidth="1"/>
    <col min="14839" max="14839" width="9.140625" style="117"/>
    <col min="14840" max="14840" width="9.42578125" style="117" customWidth="1"/>
    <col min="14841" max="15090" width="9.140625" style="117"/>
    <col min="15091" max="15091" width="23.28515625" style="117" customWidth="1"/>
    <col min="15092" max="15094" width="21.42578125" style="117" customWidth="1"/>
    <col min="15095" max="15095" width="9.140625" style="117"/>
    <col min="15096" max="15096" width="9.42578125" style="117" customWidth="1"/>
    <col min="15097" max="15346" width="9.140625" style="117"/>
    <col min="15347" max="15347" width="23.28515625" style="117" customWidth="1"/>
    <col min="15348" max="15350" width="21.42578125" style="117" customWidth="1"/>
    <col min="15351" max="15351" width="9.140625" style="117"/>
    <col min="15352" max="15352" width="9.42578125" style="117" customWidth="1"/>
    <col min="15353" max="15602" width="9.140625" style="117"/>
    <col min="15603" max="15603" width="23.28515625" style="117" customWidth="1"/>
    <col min="15604" max="15606" width="21.42578125" style="117" customWidth="1"/>
    <col min="15607" max="15607" width="9.140625" style="117"/>
    <col min="15608" max="15608" width="9.42578125" style="117" customWidth="1"/>
    <col min="15609" max="15858" width="9.140625" style="117"/>
    <col min="15859" max="15859" width="23.28515625" style="117" customWidth="1"/>
    <col min="15860" max="15862" width="21.42578125" style="117" customWidth="1"/>
    <col min="15863" max="15863" width="9.140625" style="117"/>
    <col min="15864" max="15864" width="9.42578125" style="117" customWidth="1"/>
    <col min="15865" max="16114" width="9.140625" style="117"/>
    <col min="16115" max="16115" width="23.28515625" style="117" customWidth="1"/>
    <col min="16116" max="16118" width="21.42578125" style="117" customWidth="1"/>
    <col min="16119" max="16119" width="9.140625" style="117"/>
    <col min="16120" max="16120" width="9.42578125" style="117" customWidth="1"/>
    <col min="16121" max="16384" width="9.140625" style="117"/>
  </cols>
  <sheetData>
    <row r="1" spans="1:5" ht="15.75" thickBot="1"/>
    <row r="2" spans="1:5" ht="30.75" customHeight="1" thickBot="1">
      <c r="A2" s="228" t="s">
        <v>125</v>
      </c>
      <c r="B2" s="229"/>
      <c r="C2" s="229"/>
      <c r="D2" s="229"/>
      <c r="E2" s="230"/>
    </row>
    <row r="3" spans="1:5" ht="7.5" customHeight="1" thickBot="1">
      <c r="A3" s="231"/>
      <c r="B3" s="231"/>
      <c r="C3" s="231"/>
      <c r="D3" s="231"/>
      <c r="E3" s="231"/>
    </row>
    <row r="4" spans="1:5" s="159" customFormat="1" ht="20.100000000000001" customHeight="1">
      <c r="A4" s="232" t="s">
        <v>58</v>
      </c>
      <c r="B4" s="233"/>
      <c r="C4" s="234"/>
      <c r="D4" s="235"/>
      <c r="E4" s="236"/>
    </row>
    <row r="5" spans="1:5" s="159" customFormat="1" ht="20.100000000000001" customHeight="1">
      <c r="A5" s="237" t="s">
        <v>73</v>
      </c>
      <c r="B5" s="238"/>
      <c r="C5" s="239"/>
      <c r="D5" s="240"/>
      <c r="E5" s="241"/>
    </row>
    <row r="6" spans="1:5" s="159" customFormat="1" ht="20.100000000000001" customHeight="1">
      <c r="A6" s="199" t="s">
        <v>141</v>
      </c>
      <c r="B6" s="200"/>
      <c r="C6" s="201"/>
      <c r="D6" s="171"/>
      <c r="E6" s="198"/>
    </row>
    <row r="7" spans="1:5" s="159" customFormat="1" ht="20.100000000000001" customHeight="1">
      <c r="A7" s="247" t="s">
        <v>140</v>
      </c>
      <c r="B7" s="248"/>
      <c r="C7" s="249"/>
      <c r="D7" s="193"/>
      <c r="E7" s="189" t="s">
        <v>124</v>
      </c>
    </row>
    <row r="8" spans="1:5" s="159" customFormat="1" ht="20.100000000000001" customHeight="1" thickBot="1">
      <c r="A8" s="242" t="s">
        <v>74</v>
      </c>
      <c r="B8" s="243"/>
      <c r="C8" s="244"/>
      <c r="D8" s="245"/>
      <c r="E8" s="246"/>
    </row>
    <row r="9" spans="1:5" ht="4.5" customHeight="1">
      <c r="A9" s="217"/>
      <c r="B9" s="218"/>
      <c r="C9" s="218"/>
      <c r="D9" s="218"/>
      <c r="E9" s="218"/>
    </row>
    <row r="10" spans="1:5" ht="4.5" customHeight="1" thickBot="1">
      <c r="A10" s="227"/>
      <c r="B10" s="208"/>
      <c r="C10" s="208"/>
      <c r="D10" s="208"/>
      <c r="E10" s="208"/>
    </row>
    <row r="11" spans="1:5" s="126" customFormat="1" ht="87.75" customHeight="1">
      <c r="A11" s="164" t="s">
        <v>121</v>
      </c>
      <c r="B11" s="165" t="s">
        <v>122</v>
      </c>
      <c r="C11" s="166" t="s">
        <v>144</v>
      </c>
      <c r="D11" s="166" t="s">
        <v>123</v>
      </c>
      <c r="E11" s="167" t="s">
        <v>138</v>
      </c>
    </row>
    <row r="12" spans="1:5" s="126" customFormat="1" ht="39.75" customHeight="1">
      <c r="A12" s="194" t="s">
        <v>75</v>
      </c>
      <c r="B12" s="168"/>
      <c r="C12" s="160">
        <v>0</v>
      </c>
      <c r="D12" s="162">
        <f>IF(OR($E$7="FR",$E$7="UK"),C12*0.8,IF(  OR($E$7="DE",$E$7="ES",$E$7="IT"),C12*0.9,C12*0.9 ))</f>
        <v>0</v>
      </c>
      <c r="E12" s="163">
        <f>IF(OR($E$7="FR",$E$7="DE",$E$7="ES",$E$7="IT",$E$7="UK"),D12*0.2,D12*0.3)</f>
        <v>0</v>
      </c>
    </row>
    <row r="13" spans="1:5">
      <c r="A13" s="195" t="s">
        <v>76</v>
      </c>
      <c r="B13" s="169"/>
      <c r="C13" s="160">
        <v>0</v>
      </c>
      <c r="D13" s="162">
        <f>IF(OR($E$7="FR",$E$7="UK"),C13*0.5,IF(  OR($E$7="DE",$E$7="ES",$E$7="IT"),C13*0.65,C13*0.9 ))</f>
        <v>0</v>
      </c>
      <c r="E13" s="163">
        <f t="shared" ref="E13:E46" si="0">IF(OR($E$7="FR",$E$7="DE",$E$7="ES",$E$7="IT",$E$7="UK"),D13*0.2,D13*0.3)</f>
        <v>0</v>
      </c>
    </row>
    <row r="14" spans="1:5" ht="15" customHeight="1">
      <c r="A14" s="195" t="s">
        <v>77</v>
      </c>
      <c r="B14" s="169"/>
      <c r="C14" s="160">
        <v>0</v>
      </c>
      <c r="D14" s="162">
        <f>IF(OR($E$7="FR",$E$7="UK"),C14*0.5,IF(  OR($E$7="DE",$E$7="ES",$E$7="IT"),C14*0.65,C14*0.9 ))</f>
        <v>0</v>
      </c>
      <c r="E14" s="163">
        <f t="shared" si="0"/>
        <v>0</v>
      </c>
    </row>
    <row r="15" spans="1:5" ht="27.75" customHeight="1">
      <c r="A15" s="195" t="s">
        <v>78</v>
      </c>
      <c r="B15" s="169"/>
      <c r="C15" s="160">
        <v>0</v>
      </c>
      <c r="D15" s="162">
        <f t="shared" ref="D15:D18" si="1">IF(OR($E$7="FR",$E$7="UK"),C15*0.8,IF(  OR($E$7="DE",$E$7="ES",$E$7="IT"),C15*0.9,C15*0.9 ))</f>
        <v>0</v>
      </c>
      <c r="E15" s="163">
        <f t="shared" si="0"/>
        <v>0</v>
      </c>
    </row>
    <row r="16" spans="1:5" ht="15" customHeight="1">
      <c r="A16" s="195" t="s">
        <v>79</v>
      </c>
      <c r="B16" s="169"/>
      <c r="C16" s="160">
        <v>0</v>
      </c>
      <c r="D16" s="162">
        <f t="shared" si="1"/>
        <v>0</v>
      </c>
      <c r="E16" s="163">
        <f t="shared" si="0"/>
        <v>0</v>
      </c>
    </row>
    <row r="17" spans="1:5" ht="15" customHeight="1">
      <c r="A17" s="195" t="s">
        <v>80</v>
      </c>
      <c r="B17" s="169"/>
      <c r="C17" s="160">
        <v>0</v>
      </c>
      <c r="D17" s="162">
        <f t="shared" si="1"/>
        <v>0</v>
      </c>
      <c r="E17" s="163">
        <f t="shared" si="0"/>
        <v>0</v>
      </c>
    </row>
    <row r="18" spans="1:5" ht="15" customHeight="1">
      <c r="A18" s="195" t="s">
        <v>81</v>
      </c>
      <c r="B18" s="169"/>
      <c r="C18" s="160">
        <v>0</v>
      </c>
      <c r="D18" s="162">
        <f t="shared" si="1"/>
        <v>0</v>
      </c>
      <c r="E18" s="163">
        <f t="shared" si="0"/>
        <v>0</v>
      </c>
    </row>
    <row r="19" spans="1:5">
      <c r="A19" s="195" t="s">
        <v>82</v>
      </c>
      <c r="B19" s="169"/>
      <c r="C19" s="160">
        <v>0</v>
      </c>
      <c r="D19" s="162">
        <f>IF(OR($E$7="FR",$E$7="UK"),C19*0.7,IF(  OR($E$7="DE",$E$7="ES",$E$7="IT"),C19*0.8,C19*0.9 ))</f>
        <v>0</v>
      </c>
      <c r="E19" s="163">
        <f t="shared" si="0"/>
        <v>0</v>
      </c>
    </row>
    <row r="20" spans="1:5" ht="15" customHeight="1">
      <c r="A20" s="195" t="s">
        <v>83</v>
      </c>
      <c r="B20" s="169"/>
      <c r="C20" s="160">
        <v>0</v>
      </c>
      <c r="D20" s="162">
        <f>IF(OR($E$7="FR",$E$7="UK"),C20*0.7,IF(  OR($E$7="DE",$E$7="ES",$E$7="IT"),C20*0.8,C20*0.9 ))</f>
        <v>0</v>
      </c>
      <c r="E20" s="163">
        <f t="shared" si="0"/>
        <v>0</v>
      </c>
    </row>
    <row r="21" spans="1:5">
      <c r="A21" s="195" t="s">
        <v>84</v>
      </c>
      <c r="B21" s="169"/>
      <c r="C21" s="160">
        <v>0</v>
      </c>
      <c r="D21" s="162">
        <f>IF(OR($E$7="FR",$E$7="UK"),C21*0.45,IF(  OR($E$7="DE",$E$7="ES",$E$7="IT"),C21*0.5,C21*0.9 ))</f>
        <v>0</v>
      </c>
      <c r="E21" s="163">
        <f t="shared" si="0"/>
        <v>0</v>
      </c>
    </row>
    <row r="22" spans="1:5" ht="15" customHeight="1">
      <c r="A22" s="195" t="s">
        <v>85</v>
      </c>
      <c r="B22" s="169"/>
      <c r="C22" s="160">
        <v>0</v>
      </c>
      <c r="D22" s="162">
        <f>IF(OR($E$7="FR",$E$7="UK"),C22*0.8,IF(  OR($E$7="DE",$E$7="ES",$E$7="IT"),C22*0.9,C22*0.9 ))</f>
        <v>0</v>
      </c>
      <c r="E22" s="163">
        <f t="shared" si="0"/>
        <v>0</v>
      </c>
    </row>
    <row r="23" spans="1:5" ht="15" customHeight="1">
      <c r="A23" s="195" t="s">
        <v>86</v>
      </c>
      <c r="B23" s="169"/>
      <c r="C23" s="160">
        <v>0</v>
      </c>
      <c r="D23" s="162">
        <f>IF(OR($E$7="FR",$E$7="UK"),C23*0.45,IF(  OR($E$7="DE",$E$7="ES",$E$7="IT"),C23*0.5,C23*0.9 ))</f>
        <v>0</v>
      </c>
      <c r="E23" s="163">
        <f t="shared" si="0"/>
        <v>0</v>
      </c>
    </row>
    <row r="24" spans="1:5" ht="15" customHeight="1">
      <c r="A24" s="195" t="s">
        <v>87</v>
      </c>
      <c r="B24" s="169"/>
      <c r="C24" s="160">
        <v>0</v>
      </c>
      <c r="D24" s="162">
        <f>IF(OR($E$7="FR",$E$7="UK"),C24*0.7,IF(  OR($E$7="DE",$E$7="ES",$E$7="IT"),C24*0.8,C24*0.9 ))</f>
        <v>0</v>
      </c>
      <c r="E24" s="163">
        <f t="shared" si="0"/>
        <v>0</v>
      </c>
    </row>
    <row r="25" spans="1:5" ht="15" customHeight="1">
      <c r="A25" s="195" t="s">
        <v>88</v>
      </c>
      <c r="B25" s="169"/>
      <c r="C25" s="160">
        <v>0</v>
      </c>
      <c r="D25" s="162">
        <f>IF(OR($E$7="FR",$E$7="UK"),C25*0.45,IF(  OR($E$7="DE",$E$7="ES",$E$7="IT"),C25*0.5,C25*0.9 ))</f>
        <v>0</v>
      </c>
      <c r="E25" s="163">
        <f t="shared" si="0"/>
        <v>0</v>
      </c>
    </row>
    <row r="26" spans="1:5" ht="15" customHeight="1">
      <c r="A26" s="195" t="s">
        <v>89</v>
      </c>
      <c r="B26" s="169"/>
      <c r="C26" s="160">
        <v>0</v>
      </c>
      <c r="D26" s="162">
        <f t="shared" ref="D26:D27" si="2">IF(OR($E$7="FR",$E$7="UK"),C26*0.7,IF(  OR($E$7="DE",$E$7="ES",$E$7="IT"),C26*0.8,C26*0.9 ))</f>
        <v>0</v>
      </c>
      <c r="E26" s="163">
        <f t="shared" si="0"/>
        <v>0</v>
      </c>
    </row>
    <row r="27" spans="1:5" ht="15" customHeight="1">
      <c r="A27" s="195" t="s">
        <v>90</v>
      </c>
      <c r="B27" s="169"/>
      <c r="C27" s="160">
        <v>0</v>
      </c>
      <c r="D27" s="162">
        <f t="shared" si="2"/>
        <v>0</v>
      </c>
      <c r="E27" s="163">
        <f t="shared" si="0"/>
        <v>0</v>
      </c>
    </row>
    <row r="28" spans="1:5" ht="15" customHeight="1">
      <c r="A28" s="195" t="s">
        <v>91</v>
      </c>
      <c r="B28" s="169"/>
      <c r="C28" s="160">
        <v>0</v>
      </c>
      <c r="D28" s="162">
        <f t="shared" ref="D28:D29" si="3">IF(OR($E$7="FR",$E$7="UK"),C28*0.8,IF(  OR($E$7="DE",$E$7="ES",$E$7="IT"),C28*0.9,C28*0.9 ))</f>
        <v>0</v>
      </c>
      <c r="E28" s="163">
        <f t="shared" si="0"/>
        <v>0</v>
      </c>
    </row>
    <row r="29" spans="1:5" ht="15" customHeight="1">
      <c r="A29" s="195" t="s">
        <v>92</v>
      </c>
      <c r="B29" s="169"/>
      <c r="C29" s="160">
        <v>0</v>
      </c>
      <c r="D29" s="162">
        <f t="shared" si="3"/>
        <v>0</v>
      </c>
      <c r="E29" s="163">
        <f t="shared" si="0"/>
        <v>0</v>
      </c>
    </row>
    <row r="30" spans="1:5" ht="15" customHeight="1">
      <c r="A30" s="195" t="s">
        <v>93</v>
      </c>
      <c r="B30" s="169"/>
      <c r="C30" s="160">
        <v>0</v>
      </c>
      <c r="D30" s="162">
        <f>IF(OR($E$7="FR",$E$7="UK"),C30*0.45,IF(  OR($E$7="DE",$E$7="ES",$E$7="IT"),C30*0.5,C30*0.9 ))</f>
        <v>0</v>
      </c>
      <c r="E30" s="163">
        <f t="shared" si="0"/>
        <v>0</v>
      </c>
    </row>
    <row r="31" spans="1:5" ht="15" customHeight="1">
      <c r="A31" s="195" t="s">
        <v>94</v>
      </c>
      <c r="B31" s="169"/>
      <c r="C31" s="160">
        <v>0</v>
      </c>
      <c r="D31" s="162">
        <f t="shared" ref="D31:D36" si="4">IF(OR($E$7="FR",$E$7="UK"),C31*0.8,IF(  OR($E$7="DE",$E$7="ES",$E$7="IT"),C31*0.9,C31*0.9 ))</f>
        <v>0</v>
      </c>
      <c r="E31" s="163">
        <f t="shared" si="0"/>
        <v>0</v>
      </c>
    </row>
    <row r="32" spans="1:5" ht="15" customHeight="1">
      <c r="A32" s="195" t="s">
        <v>95</v>
      </c>
      <c r="B32" s="169"/>
      <c r="C32" s="160">
        <v>0</v>
      </c>
      <c r="D32" s="162">
        <f t="shared" si="4"/>
        <v>0</v>
      </c>
      <c r="E32" s="163">
        <f t="shared" si="0"/>
        <v>0</v>
      </c>
    </row>
    <row r="33" spans="1:5" ht="15" customHeight="1">
      <c r="A33" s="195" t="s">
        <v>96</v>
      </c>
      <c r="B33" s="169"/>
      <c r="C33" s="160">
        <v>0</v>
      </c>
      <c r="D33" s="162">
        <f t="shared" si="4"/>
        <v>0</v>
      </c>
      <c r="E33" s="163">
        <f t="shared" si="0"/>
        <v>0</v>
      </c>
    </row>
    <row r="34" spans="1:5" ht="15" customHeight="1">
      <c r="A34" s="195" t="s">
        <v>97</v>
      </c>
      <c r="B34" s="169"/>
      <c r="C34" s="160">
        <v>0</v>
      </c>
      <c r="D34" s="162">
        <f t="shared" si="4"/>
        <v>0</v>
      </c>
      <c r="E34" s="163">
        <f t="shared" si="0"/>
        <v>0</v>
      </c>
    </row>
    <row r="35" spans="1:5" ht="15" customHeight="1">
      <c r="A35" s="195" t="s">
        <v>98</v>
      </c>
      <c r="B35" s="169"/>
      <c r="C35" s="160">
        <v>0</v>
      </c>
      <c r="D35" s="162">
        <f t="shared" si="4"/>
        <v>0</v>
      </c>
      <c r="E35" s="163">
        <f t="shared" si="0"/>
        <v>0</v>
      </c>
    </row>
    <row r="36" spans="1:5" ht="15" customHeight="1">
      <c r="A36" s="195" t="s">
        <v>99</v>
      </c>
      <c r="B36" s="169"/>
      <c r="C36" s="160">
        <v>0</v>
      </c>
      <c r="D36" s="162">
        <f t="shared" si="4"/>
        <v>0</v>
      </c>
      <c r="E36" s="163">
        <f t="shared" si="0"/>
        <v>0</v>
      </c>
    </row>
    <row r="37" spans="1:5" ht="15" customHeight="1">
      <c r="A37" s="195" t="s">
        <v>100</v>
      </c>
      <c r="B37" s="169"/>
      <c r="C37" s="160">
        <v>0</v>
      </c>
      <c r="D37" s="162">
        <f>IF(OR($E$7="FR",$E$7="UK"),C37*0.5,IF(  OR($E$7="DE",$E$7="ES",$E$7="IT"),C37*0.65,C37*0.9 ))</f>
        <v>0</v>
      </c>
      <c r="E37" s="163">
        <f t="shared" si="0"/>
        <v>0</v>
      </c>
    </row>
    <row r="38" spans="1:5" ht="15" customHeight="1">
      <c r="A38" s="195" t="s">
        <v>101</v>
      </c>
      <c r="B38" s="169"/>
      <c r="C38" s="160">
        <v>0</v>
      </c>
      <c r="D38" s="162">
        <f>IF(OR($E$7="FR",$E$7="UK"),C38*0.7,IF(  OR($E$7="DE",$E$7="ES",$E$7="IT"),C38*0.8,C38*0.9 ))</f>
        <v>0</v>
      </c>
      <c r="E38" s="163">
        <f t="shared" si="0"/>
        <v>0</v>
      </c>
    </row>
    <row r="39" spans="1:5" ht="15" customHeight="1">
      <c r="A39" s="195" t="s">
        <v>102</v>
      </c>
      <c r="B39" s="169"/>
      <c r="C39" s="160">
        <v>0</v>
      </c>
      <c r="D39" s="162">
        <f>IF(OR($E$7="FR",$E$7="UK"),C39*0.5,IF(  OR($E$7="DE",$E$7="ES",$E$7="IT"),C39*0.65,C39*0.9 ))</f>
        <v>0</v>
      </c>
      <c r="E39" s="163">
        <f t="shared" si="0"/>
        <v>0</v>
      </c>
    </row>
    <row r="40" spans="1:5" ht="15" customHeight="1">
      <c r="A40" s="195" t="s">
        <v>103</v>
      </c>
      <c r="B40" s="169"/>
      <c r="C40" s="160">
        <v>0</v>
      </c>
      <c r="D40" s="162">
        <f>IF(OR($E$7="FR",$E$7="UK"),C40*0.7,IF(  OR($E$7="DE",$E$7="ES",$E$7="IT"),C40*0.8,C40*0.9 ))</f>
        <v>0</v>
      </c>
      <c r="E40" s="163">
        <f t="shared" si="0"/>
        <v>0</v>
      </c>
    </row>
    <row r="41" spans="1:5" ht="15" customHeight="1">
      <c r="A41" s="195" t="s">
        <v>104</v>
      </c>
      <c r="B41" s="169"/>
      <c r="C41" s="160">
        <v>0</v>
      </c>
      <c r="D41" s="162">
        <f t="shared" ref="D41:D44" si="5">IF(OR($E$7="FR",$E$7="UK"),C41*0.8,IF(  OR($E$7="DE",$E$7="ES",$E$7="IT"),C41*0.9,C41*0.9 ))</f>
        <v>0</v>
      </c>
      <c r="E41" s="163">
        <f t="shared" si="0"/>
        <v>0</v>
      </c>
    </row>
    <row r="42" spans="1:5" ht="15" customHeight="1">
      <c r="A42" s="195" t="s">
        <v>105</v>
      </c>
      <c r="B42" s="169"/>
      <c r="C42" s="160">
        <v>0</v>
      </c>
      <c r="D42" s="162">
        <f t="shared" si="5"/>
        <v>0</v>
      </c>
      <c r="E42" s="163">
        <f t="shared" si="0"/>
        <v>0</v>
      </c>
    </row>
    <row r="43" spans="1:5" ht="15" customHeight="1">
      <c r="A43" s="195" t="s">
        <v>106</v>
      </c>
      <c r="B43" s="169"/>
      <c r="C43" s="160">
        <v>0</v>
      </c>
      <c r="D43" s="162">
        <f t="shared" si="5"/>
        <v>0</v>
      </c>
      <c r="E43" s="163">
        <f t="shared" si="0"/>
        <v>0</v>
      </c>
    </row>
    <row r="44" spans="1:5" ht="15" customHeight="1">
      <c r="A44" s="195" t="s">
        <v>136</v>
      </c>
      <c r="B44" s="169"/>
      <c r="C44" s="160">
        <v>0</v>
      </c>
      <c r="D44" s="162">
        <f t="shared" si="5"/>
        <v>0</v>
      </c>
      <c r="E44" s="163">
        <f t="shared" si="0"/>
        <v>0</v>
      </c>
    </row>
    <row r="45" spans="1:5" ht="15" customHeight="1">
      <c r="A45" s="195" t="s">
        <v>107</v>
      </c>
      <c r="B45" s="169"/>
      <c r="C45" s="160">
        <v>0</v>
      </c>
      <c r="D45" s="162">
        <f>IF(OR($E$7="FR",$E$7="UK"),C45*0.7,IF(  OR($E$7="DE",$E$7="ES",$E$7="IT"),C45*0.8,C45*0.9 ))</f>
        <v>0</v>
      </c>
      <c r="E45" s="163">
        <f t="shared" si="0"/>
        <v>0</v>
      </c>
    </row>
    <row r="46" spans="1:5" ht="15" customHeight="1">
      <c r="A46" s="196" t="s">
        <v>108</v>
      </c>
      <c r="B46" s="170"/>
      <c r="C46" s="160">
        <v>0</v>
      </c>
      <c r="D46" s="162">
        <f>IF(OR($E$7="FR",$E$7="UK"),C46*0.5,IF(  OR($E$7="DE",$E$7="ES",$E$7="IT"),C46*0.65,C46*0.9 ))</f>
        <v>0</v>
      </c>
      <c r="E46" s="163">
        <f t="shared" si="0"/>
        <v>0</v>
      </c>
    </row>
    <row r="47" spans="1:5">
      <c r="A47" s="175" t="s">
        <v>120</v>
      </c>
      <c r="B47" s="172"/>
      <c r="C47" s="161"/>
      <c r="D47" s="174">
        <f>SUM(D12:D46)</f>
        <v>0</v>
      </c>
      <c r="E47" s="197">
        <f>SUM(E12:E46)</f>
        <v>0</v>
      </c>
    </row>
    <row r="49" spans="1:5">
      <c r="A49" s="173" t="s">
        <v>137</v>
      </c>
    </row>
    <row r="50" spans="1:5" ht="30.75" customHeight="1">
      <c r="A50" s="226" t="s">
        <v>139</v>
      </c>
      <c r="B50" s="226"/>
      <c r="C50" s="226"/>
      <c r="D50" s="226"/>
      <c r="E50" s="226"/>
    </row>
  </sheetData>
  <sheetProtection sheet="1" objects="1" scenarios="1" selectLockedCells="1"/>
  <mergeCells count="12">
    <mergeCell ref="A10:E10"/>
    <mergeCell ref="A50:E50"/>
    <mergeCell ref="A7:C7"/>
    <mergeCell ref="A9:E9"/>
    <mergeCell ref="A8:C8"/>
    <mergeCell ref="D8:E8"/>
    <mergeCell ref="A2:E2"/>
    <mergeCell ref="A3:E3"/>
    <mergeCell ref="A4:C4"/>
    <mergeCell ref="D4:E4"/>
    <mergeCell ref="A5:C5"/>
    <mergeCell ref="D5:E5"/>
  </mergeCells>
  <dataValidations count="1">
    <dataValidation type="list" allowBlank="1" showInputMessage="1" showErrorMessage="1" sqref="D7:E7">
      <formula1>"AL, AT, BA, BE, BG, CH,CY, CZ, DA, DE, EE, EL,ES, FI, FR, HR,HU, IE, IS, IT, LT, LU, LV, ME, MK, MT, NL ,NO, PL, PT ,RO, RS, SE, SI, SK, UK"</formula1>
    </dataValidation>
  </dataValidations>
  <printOptions horizontalCentered="1"/>
  <pageMargins left="0.23622047244094491" right="0.23622047244094491" top="0.74803149606299213" bottom="0.74803149606299213" header="0.31496062992125984" footer="0.31496062992125984"/>
  <pageSetup paperSize="9" scale="86" orientation="portrait" r:id="rId1"/>
  <headerFooter>
    <oddHeader>&amp;LCREATIVE EUROPE
MEDIA sub-programme&amp;RCall for Proposals EACEA/01/2018</oddHeader>
    <oddFooter>&amp;LPlease make a copy of this worksheet for each declared film&amp;R&amp;P/&amp;N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I. List of films</vt:lpstr>
      <vt:lpstr>Film 1</vt:lpstr>
      <vt:lpstr>Film 2</vt:lpstr>
      <vt:lpstr>Film 3</vt:lpstr>
      <vt:lpstr>Film 4</vt:lpstr>
      <vt:lpstr>Film 5</vt:lpstr>
      <vt:lpstr>Film 6</vt:lpstr>
      <vt:lpstr>Film 7</vt:lpstr>
      <vt:lpstr>Film 8</vt:lpstr>
      <vt:lpstr>II. Total Potential Fund</vt:lpstr>
      <vt:lpstr>III. Estimated Budget </vt:lpstr>
      <vt:lpstr>Sheet1</vt:lpstr>
      <vt:lpstr>'Film 1'!Print_Area</vt:lpstr>
      <vt:lpstr>'Film 2'!Print_Area</vt:lpstr>
      <vt:lpstr>'Film 3'!Print_Area</vt:lpstr>
      <vt:lpstr>'Film 4'!Print_Area</vt:lpstr>
      <vt:lpstr>'Film 5'!Print_Area</vt:lpstr>
      <vt:lpstr>'Film 6'!Print_Area</vt:lpstr>
      <vt:lpstr>'Film 7'!Print_Area</vt:lpstr>
      <vt:lpstr>'Film 8'!Print_Area</vt:lpstr>
      <vt:lpstr>'I. List of films'!Print_Area</vt:lpstr>
      <vt:lpstr>'II. Total Potential Fund'!Print_Area</vt:lpstr>
      <vt:lpstr>'III. Estimated Budget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texielr</cp:lastModifiedBy>
  <cp:lastPrinted>2018-06-28T11:56:40Z</cp:lastPrinted>
  <dcterms:created xsi:type="dcterms:W3CDTF">1998-11-04T14:35:11Z</dcterms:created>
  <dcterms:modified xsi:type="dcterms:W3CDTF">2018-08-28T06:51:04Z</dcterms:modified>
</cp:coreProperties>
</file>